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leukhanov\Desktop\2020\ПЗ 2020\Изменение на 26.06.2020 №50-Б\"/>
    </mc:Choice>
  </mc:AlternateContent>
  <bookViews>
    <workbookView xWindow="0" yWindow="0" windowWidth="28800" windowHeight="11535" tabRatio="708"/>
  </bookViews>
  <sheets>
    <sheet name="План закупок" sheetId="1" r:id="rId1"/>
    <sheet name="Вид предмета" sheetId="13" state="hidden" r:id="rId2"/>
    <sheet name="Месяцы" sheetId="14" state="hidden" r:id="rId3"/>
    <sheet name="Год" sheetId="15" state="hidden" r:id="rId4"/>
    <sheet name="Тип пункта плана" sheetId="17" state="hidden" r:id="rId5"/>
    <sheet name="Служебный ФКРБ" sheetId="18" state="hidden" r:id="rId6"/>
    <sheet name="Признак" sheetId="32" state="hidden" r:id="rId7"/>
  </sheets>
  <externalReferences>
    <externalReference r:id="rId8"/>
    <externalReference r:id="rId9"/>
  </externalReferences>
  <definedNames>
    <definedName name="_01_Январь">Месяцы!$A$1:$A$13</definedName>
    <definedName name="_№">#REF!</definedName>
    <definedName name="_xlnm._FilterDatabase" localSheetId="3" hidden="1">Год!$A$1:$A$3</definedName>
    <definedName name="_xlnm._FilterDatabase" localSheetId="0" hidden="1">'План закупок'!$S$23:$U$349</definedName>
    <definedName name="list">#REF!</definedName>
    <definedName name="АБП">'Служебный ФКРБ'!$A$2:$A$206</definedName>
    <definedName name="Администратор_бюджетных_программ">#REF!</definedName>
    <definedName name="армо">#REF!</definedName>
    <definedName name="ВидПредмета">'Вид предмета'!$A$1:$A$3</definedName>
    <definedName name="Год">Год!$A$1:$A$3</definedName>
    <definedName name="Закупка_у_организаций_созданных_общественным_объединением_инвалидов">Признак!$A$2</definedName>
    <definedName name="Закупка_у_субъектов_малого_и_среднего_предпринимательства">'План закупок'!#REF!</definedName>
    <definedName name="Источник">#REF!</definedName>
    <definedName name="КАТО">#REF!</definedName>
    <definedName name="Код">#REF!</definedName>
    <definedName name="КПВЭД">#REF!</definedName>
    <definedName name="ЛОЛОЛОД123456">[1]Месяцы!$A$1:$A$13</definedName>
    <definedName name="Месяц">Месяцы!$A$1:$A$13</definedName>
    <definedName name="МИствл12369">Месяцы!$A$1:$A$13</definedName>
    <definedName name="мкеи">#REF!</definedName>
    <definedName name="_xlnm.Print_Area" localSheetId="0">'План закупок'!$A$1:$AB$240</definedName>
    <definedName name="Обоснование">#REF!</definedName>
    <definedName name="ОООРРР1245">'[1]Вид предмета'!$A$1:$A$3</definedName>
    <definedName name="Подпрограмма">'Служебный ФКРБ'!$C$2:$C$42</definedName>
    <definedName name="Признак">#REF!</definedName>
    <definedName name="Признак_инв">Признак!$A$2</definedName>
    <definedName name="Программа">'Служебный ФКРБ'!$B$2:$B$183</definedName>
    <definedName name="Работа">#REF!</definedName>
    <definedName name="Специфика">#REF!</definedName>
    <definedName name="Способ">#REF!</definedName>
    <definedName name="Способ_закупки">#REF!</definedName>
    <definedName name="Тип_пункта">'Тип пункта плана'!$A$1:$A$3</definedName>
    <definedName name="Товар">#REF!</definedName>
    <definedName name="Услуга">#REF!</definedName>
    <definedName name="Фонды">#REF!</definedName>
    <definedName name="ЧЧЧЫЫЫ1114445">'[2]Вид предмета'!$A$1:$A$3</definedName>
    <definedName name="ьмтрао1258">'Вид предмета'!$A$1:$A$3</definedName>
    <definedName name="ЬТАр12356">[2]Месяцы!$A$1:$A$13</definedName>
    <definedName name="ЯЧСМИ12345">'[2]Тип пункта плана'!$A$1:$A$3</definedName>
  </definedNames>
  <calcPr calcId="152511"/>
</workbook>
</file>

<file path=xl/calcChain.xml><?xml version="1.0" encoding="utf-8"?>
<calcChain xmlns="http://schemas.openxmlformats.org/spreadsheetml/2006/main">
  <c r="O109" i="1" l="1"/>
  <c r="N109" i="1"/>
  <c r="O110" i="1" l="1"/>
  <c r="N110" i="1"/>
  <c r="O140" i="1" l="1"/>
  <c r="N140" i="1"/>
  <c r="N123" i="1" l="1"/>
  <c r="O88" i="1" l="1"/>
  <c r="O87" i="1"/>
  <c r="O86" i="1"/>
  <c r="O331" i="1" l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31" i="1"/>
  <c r="O230" i="1"/>
  <c r="O229" i="1"/>
  <c r="O228" i="1"/>
  <c r="O227" i="1"/>
  <c r="O226" i="1"/>
  <c r="O225" i="1"/>
  <c r="N213" i="1"/>
  <c r="O166" i="1"/>
  <c r="O49" i="1"/>
  <c r="O236" i="1" l="1"/>
  <c r="O218" i="1"/>
  <c r="O217" i="1"/>
  <c r="O216" i="1"/>
  <c r="O124" i="1"/>
  <c r="N121" i="1"/>
  <c r="O121" i="1" s="1"/>
  <c r="O120" i="1"/>
  <c r="O119" i="1"/>
  <c r="O118" i="1"/>
  <c r="O117" i="1"/>
  <c r="O116" i="1"/>
  <c r="O84" i="1"/>
  <c r="O82" i="1"/>
  <c r="O80" i="1"/>
  <c r="O79" i="1"/>
  <c r="O76" i="1"/>
  <c r="O75" i="1"/>
  <c r="O74" i="1"/>
  <c r="O73" i="1"/>
  <c r="O72" i="1"/>
  <c r="Z154" i="1" l="1"/>
  <c r="Z101" i="1"/>
</calcChain>
</file>

<file path=xl/sharedStrings.xml><?xml version="1.0" encoding="utf-8"?>
<sst xmlns="http://schemas.openxmlformats.org/spreadsheetml/2006/main" count="6202" uniqueCount="1629">
  <si>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</si>
  <si>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</si>
  <si>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</si>
  <si>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</si>
  <si>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</si>
  <si>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</si>
  <si>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</si>
  <si>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</si>
  <si>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</si>
  <si>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</si>
  <si>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</si>
  <si>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</si>
  <si>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</si>
  <si>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</si>
  <si>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</si>
  <si>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</si>
  <si>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</si>
  <si>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</si>
  <si>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</si>
  <si>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</si>
  <si>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</si>
  <si>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</si>
  <si>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</si>
  <si>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</si>
  <si>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</si>
  <si>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</si>
  <si>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</si>
  <si>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</si>
  <si>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</si>
  <si>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</si>
  <si>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</si>
  <si>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</si>
  <si>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</si>
  <si>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</si>
  <si>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БИН заказчика</t>
  </si>
  <si>
    <t>Финансовый год</t>
  </si>
  <si>
    <t>Общие сведения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</si>
  <si>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</si>
  <si>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</si>
  <si>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</si>
  <si>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</si>
  <si>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</si>
  <si>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03 Закупки всчет условной экономии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</si>
  <si>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</si>
  <si>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</si>
  <si>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</si>
  <si>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</si>
  <si>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</si>
  <si>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</si>
  <si>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</si>
  <si>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</si>
  <si>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</si>
  <si>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</si>
  <si>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</si>
  <si>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</si>
  <si>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</si>
  <si>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</si>
  <si>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</si>
  <si>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</si>
  <si>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</si>
  <si>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</si>
  <si>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</si>
  <si>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</si>
  <si>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</si>
  <si>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</si>
  <si>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</si>
  <si>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</si>
  <si>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</si>
  <si>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</si>
  <si>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</si>
  <si>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</si>
  <si>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</si>
  <si>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</si>
  <si>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</si>
  <si>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</si>
  <si>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</si>
  <si>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</si>
  <si>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</si>
  <si>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</si>
  <si>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</si>
  <si>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</si>
  <si>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</si>
  <si>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</si>
  <si>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</si>
  <si>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</si>
  <si>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</si>
  <si>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</si>
  <si>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</si>
  <si>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</si>
  <si>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</si>
  <si>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</si>
  <si>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</si>
  <si>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</si>
  <si>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</si>
  <si>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</si>
  <si>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</si>
  <si>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</si>
  <si>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</si>
  <si>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</si>
  <si>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</si>
  <si>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</si>
  <si>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</si>
  <si>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</si>
  <si>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</si>
  <si>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</si>
  <si>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</si>
  <si>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</si>
  <si>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</si>
  <si>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</si>
  <si>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</si>
  <si>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</si>
  <si>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</si>
  <si>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</si>
  <si>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258</t>
  </si>
  <si>
    <t>357</t>
  </si>
  <si>
    <t>453</t>
  </si>
  <si>
    <t>476</t>
  </si>
  <si>
    <t>602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</si>
  <si>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</si>
  <si>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</si>
  <si>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</si>
  <si>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</si>
  <si>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</si>
  <si>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</si>
  <si>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</si>
  <si>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</si>
  <si>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</si>
  <si>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</si>
  <si>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</si>
  <si>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</si>
  <si>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</si>
  <si>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</si>
  <si>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</si>
  <si>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</si>
  <si>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</si>
  <si>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</si>
  <si>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</si>
  <si>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</si>
  <si>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</si>
  <si>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</si>
  <si>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</si>
  <si>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</si>
  <si>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</si>
  <si>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</si>
  <si>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</si>
  <si>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</si>
  <si>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</si>
  <si>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</si>
  <si>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</si>
  <si>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</si>
  <si>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</si>
  <si>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</si>
  <si>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</si>
  <si>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</si>
  <si>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</si>
  <si>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</si>
  <si>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</si>
  <si>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</si>
  <si>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</si>
  <si>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</si>
  <si>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</si>
  <si>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</si>
  <si>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</si>
  <si>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</si>
  <si>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</si>
  <si>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</si>
  <si>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</si>
  <si>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</si>
  <si>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</si>
  <si>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</si>
  <si>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</si>
  <si>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</si>
  <si>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251</t>
  </si>
  <si>
    <t>351</t>
  </si>
  <si>
    <t>463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</si>
  <si>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</si>
  <si>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</si>
  <si>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</si>
  <si>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</si>
  <si>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</si>
  <si>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</si>
  <si>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</si>
  <si>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</si>
  <si>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</si>
  <si>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</si>
  <si>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</si>
  <si>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366</t>
  </si>
  <si>
    <t>373</t>
  </si>
  <si>
    <t>468</t>
  </si>
  <si>
    <t>371</t>
  </si>
  <si>
    <t>215</t>
  </si>
  <si>
    <t>268</t>
  </si>
  <si>
    <t>368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</si>
  <si>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</si>
  <si>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</si>
  <si>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</si>
  <si>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</si>
  <si>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</si>
  <si>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</si>
  <si>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</si>
  <si>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</si>
  <si>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</si>
  <si>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</si>
  <si>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</si>
  <si>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208</t>
  </si>
  <si>
    <t>250</t>
  </si>
  <si>
    <t>678</t>
  </si>
  <si>
    <t>252</t>
  </si>
  <si>
    <t>060</t>
  </si>
  <si>
    <t>352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</si>
  <si>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</si>
  <si>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</si>
  <si>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</si>
  <si>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</si>
  <si>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</si>
  <si>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</si>
  <si>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</si>
  <si>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</si>
  <si>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</si>
  <si>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</si>
  <si>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</si>
  <si>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</si>
  <si>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</si>
  <si>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</si>
  <si>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</si>
  <si>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</si>
  <si>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</si>
  <si>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</si>
  <si>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</si>
  <si>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</si>
  <si>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</si>
  <si>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</si>
  <si>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</si>
  <si>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</si>
  <si>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</si>
  <si>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380</t>
  </si>
  <si>
    <t>381</t>
  </si>
  <si>
    <t>378</t>
  </si>
  <si>
    <t>382</t>
  </si>
  <si>
    <t>479</t>
  </si>
  <si>
    <t>13 Прошлый год</t>
  </si>
  <si>
    <t>235</t>
  </si>
  <si>
    <t>383</t>
  </si>
  <si>
    <t>283</t>
  </si>
  <si>
    <t>385</t>
  </si>
  <si>
    <t>384</t>
  </si>
  <si>
    <t>Дополнительная характеристика (на русском языке)</t>
  </si>
  <si>
    <t>Штука</t>
  </si>
  <si>
    <t>Упаковка</t>
  </si>
  <si>
    <t>Бутылка</t>
  </si>
  <si>
    <t>Одна пачка</t>
  </si>
  <si>
    <t>Комплект</t>
  </si>
  <si>
    <t>Единица измерения</t>
  </si>
  <si>
    <t>Услуги по страхованию от несчастных случаев</t>
  </si>
  <si>
    <t>Услуги по брокерским операциям с ценными бумагами</t>
  </si>
  <si>
    <t>Услуги консультационные по вопросам управления трудовыми ресурсами</t>
  </si>
  <si>
    <t>Программное обеспечение</t>
  </si>
  <si>
    <t>245</t>
  </si>
  <si>
    <t>214</t>
  </si>
  <si>
    <t>080</t>
  </si>
  <si>
    <t>222</t>
  </si>
  <si>
    <t>216</t>
  </si>
  <si>
    <t>284</t>
  </si>
  <si>
    <t>285</t>
  </si>
  <si>
    <t>480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</si>
  <si>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</si>
  <si>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</si>
  <si>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</si>
  <si>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</si>
  <si>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</si>
  <si>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</si>
  <si>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</si>
  <si>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</si>
  <si>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</si>
  <si>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</si>
  <si>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</si>
  <si>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</si>
  <si>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</si>
  <si>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</si>
  <si>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</si>
  <si>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</si>
  <si>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</si>
  <si>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</si>
  <si>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</si>
  <si>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</si>
  <si>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</si>
  <si>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</si>
  <si>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</si>
  <si>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</si>
  <si>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</si>
  <si>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</si>
  <si>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</si>
  <si>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</si>
  <si>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</si>
  <si>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</si>
  <si>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</si>
  <si>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</si>
  <si>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</si>
  <si>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</si>
  <si>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</si>
  <si>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</si>
  <si>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</si>
  <si>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</si>
  <si>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</si>
  <si>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</si>
  <si>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</si>
  <si>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</si>
  <si>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</si>
  <si>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</si>
  <si>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</si>
  <si>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</si>
  <si>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</si>
  <si>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</si>
  <si>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</si>
  <si>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</si>
  <si>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</si>
  <si>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076</t>
  </si>
  <si>
    <t>718</t>
  </si>
  <si>
    <t>242</t>
  </si>
  <si>
    <t>243</t>
  </si>
  <si>
    <t>239</t>
  </si>
  <si>
    <t>240</t>
  </si>
  <si>
    <t>241</t>
  </si>
  <si>
    <t>622</t>
  </si>
  <si>
    <t>069</t>
  </si>
  <si>
    <t>092</t>
  </si>
  <si>
    <t>681</t>
  </si>
  <si>
    <t>093</t>
  </si>
  <si>
    <t>238</t>
  </si>
  <si>
    <t>094</t>
  </si>
  <si>
    <t>701</t>
  </si>
  <si>
    <t>719</t>
  </si>
  <si>
    <t>700</t>
  </si>
  <si>
    <t>237</t>
  </si>
  <si>
    <t>227</t>
  </si>
  <si>
    <t>097</t>
  </si>
  <si>
    <t>229</t>
  </si>
  <si>
    <t>230</t>
  </si>
  <si>
    <t>095</t>
  </si>
  <si>
    <t>091</t>
  </si>
  <si>
    <t>096</t>
  </si>
  <si>
    <t>##</t>
  </si>
  <si>
    <t>110</t>
  </si>
  <si>
    <t>118</t>
  </si>
  <si>
    <t>131</t>
  </si>
  <si>
    <t>146</t>
  </si>
  <si>
    <t>136</t>
  </si>
  <si>
    <t>152</t>
  </si>
  <si>
    <t>207</t>
  </si>
  <si>
    <t>209</t>
  </si>
  <si>
    <t>210</t>
  </si>
  <si>
    <t>211</t>
  </si>
  <si>
    <t>218</t>
  </si>
  <si>
    <t>219</t>
  </si>
  <si>
    <t>223</t>
  </si>
  <si>
    <t>224</t>
  </si>
  <si>
    <t>228</t>
  </si>
  <si>
    <t>232</t>
  </si>
  <si>
    <t>234</t>
  </si>
  <si>
    <t>236</t>
  </si>
  <si>
    <t>244</t>
  </si>
  <si>
    <t>246</t>
  </si>
  <si>
    <t>400</t>
  </si>
  <si>
    <t>130</t>
  </si>
  <si>
    <t>147</t>
  </si>
  <si>
    <t>153</t>
  </si>
  <si>
    <t>127</t>
  </si>
  <si>
    <t>128</t>
  </si>
  <si>
    <t>155</t>
  </si>
  <si>
    <t>151</t>
  </si>
  <si>
    <t>135</t>
  </si>
  <si>
    <t>137</t>
  </si>
  <si>
    <t>154</t>
  </si>
  <si>
    <t>156</t>
  </si>
  <si>
    <t>267</t>
  </si>
  <si>
    <t>098</t>
  </si>
  <si>
    <t>282</t>
  </si>
  <si>
    <t>379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</si>
  <si>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</si>
  <si>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</si>
  <si>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</si>
  <si>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</si>
  <si>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</si>
  <si>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</si>
  <si>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</si>
  <si>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</si>
  <si>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</si>
  <si>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499</t>
  </si>
  <si>
    <t>637</t>
  </si>
  <si>
    <t>690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</si>
  <si>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</si>
  <si>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</si>
  <si>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</si>
  <si>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</si>
  <si>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</si>
  <si>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</si>
  <si>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</si>
  <si>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</si>
  <si>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</si>
  <si>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</si>
  <si>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</si>
  <si>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</si>
  <si>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</si>
  <si>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</si>
  <si>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</si>
  <si>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800</t>
  </si>
  <si>
    <t>801</t>
  </si>
  <si>
    <t>802</t>
  </si>
  <si>
    <t>Срок поставки товара, выполнения работ, оказания услуг (на русском языке)</t>
  </si>
  <si>
    <t>Срок поставки товара, выполнения работ, оказания услуг (на казахском языке)</t>
  </si>
  <si>
    <t>Закупка у организаций созданных общественным объединением инвалидов</t>
  </si>
  <si>
    <t>710000000</t>
  </si>
  <si>
    <t>126 Запрос ценовых предложений</t>
  </si>
  <si>
    <t xml:space="preserve">   Годовой план  закупок товаров, работ и услуг</t>
  </si>
  <si>
    <t>План закупок</t>
  </si>
  <si>
    <t>фильтрующий</t>
  </si>
  <si>
    <t>110711.300.000000</t>
  </si>
  <si>
    <t>негазированная, минеральная, питьевая, природная</t>
  </si>
  <si>
    <t>Чехол</t>
  </si>
  <si>
    <t>139213.500.000001</t>
  </si>
  <si>
    <t>Салфетка</t>
  </si>
  <si>
    <t>столовая, из шелковой ткани</t>
  </si>
  <si>
    <t>Подставка</t>
  </si>
  <si>
    <t>Стол</t>
  </si>
  <si>
    <t>139229.590.000001</t>
  </si>
  <si>
    <t>из текстильного материала</t>
  </si>
  <si>
    <t>из текстильных материалов</t>
  </si>
  <si>
    <t>Сумка-термос</t>
  </si>
  <si>
    <t>151212.900.000052</t>
  </si>
  <si>
    <t>Рюкзак</t>
  </si>
  <si>
    <t>151212.900.000094</t>
  </si>
  <si>
    <t>формат А3</t>
  </si>
  <si>
    <t>Стакан</t>
  </si>
  <si>
    <t>формат А4</t>
  </si>
  <si>
    <t>Бумага для офисного оборудования</t>
  </si>
  <si>
    <t>172314.500.000001</t>
  </si>
  <si>
    <t>172314.500.000002</t>
  </si>
  <si>
    <t>204132.570.000004</t>
  </si>
  <si>
    <t>для мытья посуды, жидкость</t>
  </si>
  <si>
    <t>212024.600.000000</t>
  </si>
  <si>
    <t>Аптечка медицинская</t>
  </si>
  <si>
    <t>универсальная</t>
  </si>
  <si>
    <t>пластиковая</t>
  </si>
  <si>
    <t>Тақтай</t>
  </si>
  <si>
    <t>из пластика, одноразовая</t>
  </si>
  <si>
    <t>222923.200.000011</t>
  </si>
  <si>
    <t>222929.500.000001</t>
  </si>
  <si>
    <t>для телефона сотовой связи, пластиковый</t>
  </si>
  <si>
    <t>222929.900.000045</t>
  </si>
  <si>
    <t>Рамка</t>
  </si>
  <si>
    <t>231312.500.000015</t>
  </si>
  <si>
    <t>для питья, из стекла, средний, высота 100-200 мм</t>
  </si>
  <si>
    <t>Вешалка</t>
  </si>
  <si>
    <t>Приставка</t>
  </si>
  <si>
    <t>Тумба</t>
  </si>
  <si>
    <t>Зонт</t>
  </si>
  <si>
    <t>Стеллаж</t>
  </si>
  <si>
    <t>Шкаф</t>
  </si>
  <si>
    <t>259922.000.000009</t>
  </si>
  <si>
    <t>для мелких канцелярских принадлежностей</t>
  </si>
  <si>
    <t>262013.000.000011</t>
  </si>
  <si>
    <t>Компьютер</t>
  </si>
  <si>
    <t>офисный (универсальный)</t>
  </si>
  <si>
    <t>262013.000.000016</t>
  </si>
  <si>
    <t>Сервер</t>
  </si>
  <si>
    <t>общего назначения, высокопроизводительный с вертикальным масштабированием ресурсов</t>
  </si>
  <si>
    <t>262016.940.000004</t>
  </si>
  <si>
    <t>протяжный, формат А4</t>
  </si>
  <si>
    <t>Флеш-накопитель</t>
  </si>
  <si>
    <t>262021.900.000094</t>
  </si>
  <si>
    <t>интерфейс USB 2.0, емкость более 16 Гб, но не более 64 Гб</t>
  </si>
  <si>
    <t>271150.300.000001</t>
  </si>
  <si>
    <t>Устройство зарядно-выпрямительное</t>
  </si>
  <si>
    <t>для зарядки аккумуляторных батарей</t>
  </si>
  <si>
    <t>310111.900.000000</t>
  </si>
  <si>
    <t>металлический, высота более 80 см</t>
  </si>
  <si>
    <t>офисная</t>
  </si>
  <si>
    <t>деревянный, офисный</t>
  </si>
  <si>
    <t>деревянный, придиванный/журнальный</t>
  </si>
  <si>
    <t>310913.900.000015</t>
  </si>
  <si>
    <t>деревянный, конструкторский</t>
  </si>
  <si>
    <t>310913.900.000019</t>
  </si>
  <si>
    <t>деревянная, напольная</t>
  </si>
  <si>
    <t>323015.900.000000</t>
  </si>
  <si>
    <t>329916.100.000001</t>
  </si>
  <si>
    <t>маркерлік</t>
  </si>
  <si>
    <t>329916.100.000004</t>
  </si>
  <si>
    <t>Флипчарт</t>
  </si>
  <si>
    <t>қағаздың парағына арналған</t>
  </si>
  <si>
    <t>329921.300.000000</t>
  </si>
  <si>
    <t>от дождя и солнца</t>
  </si>
  <si>
    <t>620129.000.000000</t>
  </si>
  <si>
    <t>оригинал программного обеспечения (кроме услуг по разработке программных обеспечении по заказу)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</si>
  <si>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</si>
  <si>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</si>
  <si>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531019.920.000000</t>
  </si>
  <si>
    <t>Услуги специальной почтовой связи</t>
  </si>
  <si>
    <t>532011.110.000000</t>
  </si>
  <si>
    <t>Услуги по ускоренной/курьерской почтовой связи</t>
  </si>
  <si>
    <t>582950.000.000001</t>
  </si>
  <si>
    <t>Услуги по предоставлению лицензий на право использования программного обеспечения</t>
  </si>
  <si>
    <t>611011.100.000001</t>
  </si>
  <si>
    <t>Услуги телефонной связи</t>
  </si>
  <si>
    <t>Услуги местной телефонной связи</t>
  </si>
  <si>
    <t>619010.900.000002</t>
  </si>
  <si>
    <t>Услуги по предоставлению видеоконференцсвязи</t>
  </si>
  <si>
    <t>620230.000.000001</t>
  </si>
  <si>
    <t>Услуги по сопровождению и технической поддержке информационной системы</t>
  </si>
  <si>
    <t>620230.000.000002</t>
  </si>
  <si>
    <t>Услуги по техническому обслуживанию серверного оборудования</t>
  </si>
  <si>
    <t>620920.000.000001</t>
  </si>
  <si>
    <t>Услуги по администрированию и техническому обслуживанию программного обеспечения</t>
  </si>
  <si>
    <t>620920.000.000002</t>
  </si>
  <si>
    <t>Услуги по администрированию и техническому обслуживанию программно-аппаратного комплекса</t>
  </si>
  <si>
    <t>620920.000.000008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</si>
  <si>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</si>
  <si>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</si>
  <si>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</si>
  <si>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</si>
  <si>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</si>
  <si>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</si>
  <si>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</si>
  <si>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</si>
  <si>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</si>
  <si>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631210.000.000000</t>
  </si>
  <si>
    <t>Услуги модерирования и контентного наполнения информационных систем</t>
  </si>
  <si>
    <t>639910.000.000002</t>
  </si>
  <si>
    <t>Услуги информационного мониторинга</t>
  </si>
  <si>
    <t>Услуги по подготовке информационных материалов и публикации/размещению в средствах массовой информации</t>
  </si>
  <si>
    <t>Услуги юридические консультационные</t>
  </si>
  <si>
    <t>691012.000.000001</t>
  </si>
  <si>
    <t>Услуги юридические консультационные/услуги представительские, связанные с рынком ценных бумаг, в соответствии с правом и законодательством Республики Казахстан</t>
  </si>
  <si>
    <t>702214.000.000000</t>
  </si>
  <si>
    <t>749012.000.000002</t>
  </si>
  <si>
    <t>Услуги по оценке стоимости ценных бумаг</t>
  </si>
  <si>
    <t>749019.000.000003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</si>
  <si>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</si>
  <si>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</si>
  <si>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</si>
  <si>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</si>
  <si>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749020.000.000009</t>
  </si>
  <si>
    <t>749020.000.000010</t>
  </si>
  <si>
    <t>Услуги по медицинскому страхованию на случай болезни</t>
  </si>
  <si>
    <t>749020.000.000039</t>
  </si>
  <si>
    <t>Услуги по операциям с ценными бумагами с номинальным держанием</t>
  </si>
  <si>
    <t>749020.000.000066</t>
  </si>
  <si>
    <t>Услуги рейтингового агентства</t>
  </si>
  <si>
    <t>749020.000.000109</t>
  </si>
  <si>
    <t>749020.000.000115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</si>
  <si>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</si>
  <si>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</si>
  <si>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Услуги по аутстаффингу персонала</t>
  </si>
  <si>
    <t>801012.000.000000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</si>
  <si>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</si>
  <si>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справочных служб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</si>
  <si>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</si>
  <si>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</si>
  <si>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</si>
  <si>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</si>
  <si>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841112.900.000021</t>
  </si>
  <si>
    <t>Услуги по транспортному обслуживанию служебным автотранспортом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</si>
  <si>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</si>
  <si>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</si>
  <si>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</si>
  <si>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</si>
  <si>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02 Закупки, превышающие финансовый год</t>
  </si>
  <si>
    <t>АО "НУХ "Байтерек"</t>
  </si>
  <si>
    <t>проспект Мангилик Ел, здание 55А</t>
  </si>
  <si>
    <t>Мәңгілік Ел, 55А ғимараты</t>
  </si>
  <si>
    <t>с 1 января 2020 года по 31 декабря 2020 года</t>
  </si>
  <si>
    <t>с даты заключения договора по 31 декабря 2020 года</t>
  </si>
  <si>
    <t xml:space="preserve">по заявке в течение 15 рабочих дней </t>
  </si>
  <si>
    <t>в течении 30 календарных дней с даты заключения договора</t>
  </si>
  <si>
    <t>с даты заключения договора до 31 декабря 2020 года</t>
  </si>
  <si>
    <t>с даты заключения договора 12 месяцев</t>
  </si>
  <si>
    <t>с 1 марта 2020 года по 31 декабря 2020 года</t>
  </si>
  <si>
    <t>в течении 60 календарных дней с даты заключения договора</t>
  </si>
  <si>
    <t>в течении 90 календарных дней с даты заключения договора</t>
  </si>
  <si>
    <t>с 1 января 2020 года по 29 февраля 2020 года</t>
  </si>
  <si>
    <t>СДО</t>
  </si>
  <si>
    <t>ДОД</t>
  </si>
  <si>
    <t>ДИТ</t>
  </si>
  <si>
    <t>ДБУО</t>
  </si>
  <si>
    <t>ДКФ</t>
  </si>
  <si>
    <t>КС</t>
  </si>
  <si>
    <t>ДАИ</t>
  </si>
  <si>
    <t>Пресс-служба</t>
  </si>
  <si>
    <t>ДСКР</t>
  </si>
  <si>
    <t>ДПФГЧП</t>
  </si>
  <si>
    <t>ДУЧР</t>
  </si>
  <si>
    <t>ДУЖСА</t>
  </si>
  <si>
    <t>СКС</t>
  </si>
  <si>
    <t>ДРИ</t>
  </si>
  <si>
    <t>ДК</t>
  </si>
  <si>
    <t xml:space="preserve">Кері репо операциялар (облигациялар сатып-алу) </t>
  </si>
  <si>
    <t xml:space="preserve">Операции обратного репо (приобретение облигаций) </t>
  </si>
  <si>
    <t>с даты заключения договора по 31 января 2020 года</t>
  </si>
  <si>
    <t>Экспресс-почта қызметтері (есіктен есікке дейін)</t>
  </si>
  <si>
    <t>Услуги экспресс-почты (от двери до двери)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</si>
  <si>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</si>
  <si>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</si>
  <si>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 xml:space="preserve">Пошта қызметтері: арнайы байланыс арқылы пакеттерді алу/жеткізу
</t>
  </si>
  <si>
    <t xml:space="preserve">Почтовые услуги: доставка/получение пакетов через спец.связь
</t>
  </si>
  <si>
    <t>Қызмет және жұмыс, тауарларының біріңғай номенклатура анықтамаларына енгізу және ұсыну бойынша жазылу</t>
  </si>
  <si>
    <t>Подписка по ведению и предоставлению Единого номенклатурного справочника товаров, работ и услуг</t>
  </si>
  <si>
    <t>Подписка на техническую поддержку и обновление информационной системы «ПАРАГРАФ»</t>
  </si>
  <si>
    <t>Подписка на информационную систему «BestProfi»</t>
  </si>
  <si>
    <t>www.kompra.kz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</si>
  <si>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</si>
  <si>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 xml:space="preserve"> World-Check ақпараттық сервисіне қолжетімділікті ұсыну (КПН-нен)</t>
  </si>
  <si>
    <t>Предоставление доступа к информационному сервису World-Check (c КПН)</t>
  </si>
  <si>
    <t>Ұялы телефонды басқару жүйесін пайдалану үшін кіру үшін қосылу қызметі</t>
  </si>
  <si>
    <t>Подключение к доступу для пользования системой управления мобильными устройствами</t>
  </si>
  <si>
    <t>Пайдаланушылардың хабардар болуын басқару жүйесін пайдалану үшін қол жеткізу мүмкіндігі</t>
  </si>
  <si>
    <t>Подключение к доступу для пользования системой управления осведомленностью пользователей</t>
  </si>
  <si>
    <t>QLIK SENSE (Professional Users) қолжетімділікті ұсыну бойынша қызметтер</t>
  </si>
  <si>
    <t>Услуги по предоставлению доступа к QLIK SENSE (Professional Users)</t>
  </si>
  <si>
    <t>QLIK SENSE (Analyzer Users) қолжетімділікті ұсыну бойынша қызметтер</t>
  </si>
  <si>
    <t>Услуги по предоставлению доступа к QLIK SENSE (Analyzer Users)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</si>
  <si>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</si>
  <si>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</si>
  <si>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</si>
  <si>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</si>
  <si>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 xml:space="preserve">Ыдыс жуу үшін сұйықтық </t>
  </si>
  <si>
    <t>моющее средство для посуды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</si>
  <si>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</si>
  <si>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</si>
  <si>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 xml:space="preserve">Тряпка </t>
  </si>
  <si>
    <t xml:space="preserve"> для мытья посуды, тканая</t>
  </si>
  <si>
    <t>Губка, щетка, ас үй орамалы жиынтығы</t>
  </si>
  <si>
    <t>комплект из губки, щетки, кухонных полотенец.</t>
  </si>
  <si>
    <t xml:space="preserve">Вода </t>
  </si>
  <si>
    <t>Диспенсерларға арналған көлемі 19 литрлік табиғи су</t>
  </si>
  <si>
    <t>Вода природная для диспенсеров объем 19 литров</t>
  </si>
  <si>
    <t>0,25 литр (әйнек) көлемдегі бөтелкедегі табиғи су</t>
  </si>
  <si>
    <t>Вода природная бутилированная объем 0,25 литров (стекло)</t>
  </si>
  <si>
    <t xml:space="preserve">Вода  </t>
  </si>
  <si>
    <t>0,5 литр көлемдегі бөтелкедегі табиғи су</t>
  </si>
  <si>
    <t>Вода природная бутилированная объем 0,5 литров</t>
  </si>
  <si>
    <t>ГТҚЖ (жиынтығы) газ-түтіннен қорғау жиынтығы</t>
  </si>
  <si>
    <t>Газодымозащитный комплект ГДЗК (комплект)</t>
  </si>
  <si>
    <t>едендік киім ілгіш</t>
  </si>
  <si>
    <t xml:space="preserve">Напольная вешалка </t>
  </si>
  <si>
    <t>Серверлік және телекоммуникациялық жабдықтарға техникалық қызмет көрсету</t>
  </si>
  <si>
    <t>Техническое обслуживание серверного и телекоммуникационного оборудования</t>
  </si>
  <si>
    <t>Компьютерлік жабдықтарға және оргтехникаға техникалық қызмет көрсету</t>
  </si>
  <si>
    <t>Техническое обслуживание компьютерного оборудования и оргтехники</t>
  </si>
  <si>
    <t xml:space="preserve">Серверлік қуатты жалға алу </t>
  </si>
  <si>
    <t>Аренда серверных мощностей</t>
  </si>
  <si>
    <t>АҚ қорғаудың кешенді жүйесін техникалық қолдау</t>
  </si>
  <si>
    <t>Техническая поддержка комплексной системы защиты ИБ</t>
  </si>
  <si>
    <t>Антивирустық жүйенің техникалық көмегі</t>
  </si>
  <si>
    <t>Техническая поддержка антивирусной системы</t>
  </si>
  <si>
    <t>Пайдаланушының әрекетін бақылаудың бағдарламалық-аппараттық жүйесіне техникалық қолдау көрсету</t>
  </si>
  <si>
    <t>Техническая поддержка программно-аппаратных систем контроля действий пользователя</t>
  </si>
  <si>
    <t>Услуги по представлению доменного имени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</si>
  <si>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</si>
  <si>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</si>
  <si>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</si>
  <si>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Ұжымдық жұмыс жүйесін техникалық қолдау және сүйемелдеу</t>
  </si>
  <si>
    <t>Техническая поддержка и сопровождение Системы коллективной работы</t>
  </si>
  <si>
    <t>Ақпараттық жүйені жалға алу</t>
  </si>
  <si>
    <t>Аренда информационной системы</t>
  </si>
  <si>
    <t>1С өнімдерін техникалық қолдау және сүйемелдеу</t>
  </si>
  <si>
    <t xml:space="preserve">Техническая поддержка и сопровождение продуктов 1С </t>
  </si>
  <si>
    <t>Қазынашылық операцияларды басқару жүйесін техникалық қолдау және сүйемелдеу</t>
  </si>
  <si>
    <t>Техническая поддержка и сопровождение системы управления казначейскими операциями</t>
  </si>
  <si>
    <t>Кәсіпкерлікті қолдаудың Бірыңғай порталын техникалық қолдау және сүйемелдеу</t>
  </si>
  <si>
    <t>Техническая поддержка и сопровождение Единого портала поддержки предпринимательства</t>
  </si>
  <si>
    <t>"ҰБХ "Байтерек" АҚ сайтын әкімшілеу</t>
  </si>
  <si>
    <t>Администрирование сайта АО "НУХ "Байтерек"</t>
  </si>
  <si>
    <t>Холдингтің сайтын техникалық қолдау</t>
  </si>
  <si>
    <t>Техническая поддержка сайта Холдинга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</si>
  <si>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</si>
  <si>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</si>
  <si>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 xml:space="preserve"> 620920.000.000013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</si>
  <si>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</si>
  <si>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</si>
  <si>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"Бәйтерек" ҰБХ" АҚ талаптарымен сатып алулар порталына техникалық қолдау көрсету және оны пысықтау</t>
  </si>
  <si>
    <t>Техническая поддержка и доработка портала закупок с требованиями АО "НУХ "Байтерек"</t>
  </si>
  <si>
    <t xml:space="preserve">500 п, 80 гр. А4 кеңсе қағазы </t>
  </si>
  <si>
    <t>бумага офисная  А4, 500 л. 80 гр.</t>
  </si>
  <si>
    <t xml:space="preserve">класс А+500 п., 80 гр. А4 кеңсе қағазы </t>
  </si>
  <si>
    <t>Бумага офисная А4,
класс А+500 л, 80 гр.</t>
  </si>
  <si>
    <t xml:space="preserve"> 172314.500.000002</t>
  </si>
  <si>
    <t xml:space="preserve">250 п, 120 гр, А4 кеңсе қағазы </t>
  </si>
  <si>
    <t>бумага офисная  А4, 250 л. 120 гр.</t>
  </si>
  <si>
    <t xml:space="preserve">250 п, 160 гр, А4 кеңсе қағазы </t>
  </si>
  <si>
    <t>бумага офисная  А4, 250 л. 160 гр.</t>
  </si>
  <si>
    <t xml:space="preserve">250 п, 200 гр, А4 кеңсе қағазы </t>
  </si>
  <si>
    <t>бумага офисная  А4, 250 л. 200 гр.</t>
  </si>
  <si>
    <t xml:space="preserve">500 п, 250 гр. А4 кеңсе қағазы </t>
  </si>
  <si>
    <t>бумага офисная  А4, 500 л. 250 гр.</t>
  </si>
  <si>
    <t xml:space="preserve">500 п, 300 гр. А4 кеңсе қағазы </t>
  </si>
  <si>
    <t>бумага офисная  А4, 500 л. 300 гр.</t>
  </si>
  <si>
    <t>500 п, 80 гр, А3 кеңсе қағазы</t>
  </si>
  <si>
    <t>бумага офисная  А3, 500 л. 80 гр.</t>
  </si>
  <si>
    <t xml:space="preserve"> для карт и картин, пластиковая</t>
  </si>
  <si>
    <t>Диплом мен мақтау грамоталарға арналған жиектеме</t>
  </si>
  <si>
    <t xml:space="preserve">Рамка для дипломов и почетных грамот </t>
  </si>
  <si>
    <t>Архив құжаттарын сақтау үшін жәшіктер  әзірлеу (саны 150 дана)</t>
  </si>
  <si>
    <t>Изготовление ящика для хранения архивных документов (количестве 150 шт)</t>
  </si>
  <si>
    <t>Байланыс қызметтері</t>
  </si>
  <si>
    <t>Услуги связи</t>
  </si>
  <si>
    <t>Бейнеконференц-байланыс қызметтері</t>
  </si>
  <si>
    <t>Услуги видеоконференцсвязи</t>
  </si>
  <si>
    <t xml:space="preserve"> 822010.000.000000</t>
  </si>
  <si>
    <t>Контакт орталығы</t>
  </si>
  <si>
    <t>Контакт центр</t>
  </si>
  <si>
    <t xml:space="preserve"> 692010.000.000001</t>
  </si>
  <si>
    <t xml:space="preserve"> Услуги по проведению аудита по налогам</t>
  </si>
  <si>
    <t>Салықтық шолу және салықтық консультация</t>
  </si>
  <si>
    <t>Налоговый обзор и налоговое консультирование</t>
  </si>
  <si>
    <t>IIRA рейтингті қолдау</t>
  </si>
  <si>
    <t>IIRA Поддержание рейтинга</t>
  </si>
  <si>
    <t>"Халықаралық бағалау стандарттарына сәйкес "Қазақстанның Тұрғын үй құрылыс жинақ банкі" АҚ нарықтық құнын бағалау қызметтері</t>
  </si>
  <si>
    <t xml:space="preserve">Услуга по проведению оценки рыночной стоимости АО «Жилстройсбербанк Казахстана» в соответствии с международными стандартами оценки </t>
  </si>
  <si>
    <t>Грейд жүйесінің аудиті</t>
  </si>
  <si>
    <t>Аудит структуры грейдов</t>
  </si>
  <si>
    <t>Жалақы төлеу нарығына шолу</t>
  </si>
  <si>
    <t>Обзор рынка заработных плат</t>
  </si>
  <si>
    <t>Холдинг қызметкерлерінің тартылу деңгейін бағалау</t>
  </si>
  <si>
    <t>Оценка уровня вовлеченности работников Холдинга</t>
  </si>
  <si>
    <t>Корпоративтік мәдениеттің даму деңгейін диагностикалау</t>
  </si>
  <si>
    <t xml:space="preserve">Диагностика уровня развития корпоративной культуры </t>
  </si>
  <si>
    <t>Бірыңғай кадрлік резервті дамыту</t>
  </si>
  <si>
    <t>Развитие Единого кадрового резерва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</si>
  <si>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</si>
  <si>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</si>
  <si>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 xml:space="preserve">БАҚ-ты мониторингілеу бойынша қызметтер </t>
  </si>
  <si>
    <t>Услуги по мониторингу СМИ</t>
  </si>
  <si>
    <t xml:space="preserve"> 749019.000.000003</t>
  </si>
  <si>
    <t>"Бәйтерек" ҰБХ" АҚ тұрғын үй блогын (еншілес ұйымдар "ҚИК" АҚ, "БД" АҚ, "ТҚКҚ" АҚ)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</t>
  </si>
  <si>
    <t>Консультационные услуги по разработке Дорожной карты по трансформации жилищного блока АО «НУХ «Байтерек» (дочерние организации АО «КИК», АО «БД», АО «ФГЖС») в Единого оператора по модели Совета по жилищному строительству Республики Сингапур (Housing and Development Board)</t>
  </si>
  <si>
    <t xml:space="preserve"> 749020.000.000005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</si>
  <si>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</si>
  <si>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</si>
  <si>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Қызметкерлерді медициналық сақтандыру</t>
  </si>
  <si>
    <t>Медицинское страхование работников</t>
  </si>
  <si>
    <t xml:space="preserve"> Услуги по страхованию от несчастных случаев</t>
  </si>
  <si>
    <t>Жұмыс берушінің АҚЖ сақтандыру</t>
  </si>
  <si>
    <t>Страхование ГПО работодателя</t>
  </si>
  <si>
    <t xml:space="preserve">Балалалар үшін жаңа жылдық сыйлықтар және мерекелік іс-шараларды ұйымдастыру </t>
  </si>
  <si>
    <t xml:space="preserve">Проведение праздничных мероприятий и новогодние подарки детям 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</si>
  <si>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</si>
  <si>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</si>
  <si>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</si>
  <si>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</si>
  <si>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 xml:space="preserve">Магистрлік бағдарламалар және MBA </t>
  </si>
  <si>
    <t>Магистерские программы и MBA</t>
  </si>
  <si>
    <t xml:space="preserve">Услуги по транспортному обслуживанию служебным автотранспортом </t>
  </si>
  <si>
    <t>Қызметтік автокөліктерге көліктік қызымет көрсету (Өкілдік класты автомобиль)</t>
  </si>
  <si>
    <t>Услуги транспортного обслуживания (Автомобиль представительского класса)</t>
  </si>
  <si>
    <t>Қызметтік автокөліктерге көліктік қызымет көрсету (Микроавтобус  (Кезекші))</t>
  </si>
  <si>
    <t>Услуги транспортного обслуживания (Микроавтобус  (Дежурный))</t>
  </si>
  <si>
    <t>Қызметтік автокөліктерге көліктік қызымет көрсету (Жеңіл автомобиль (Кезекші))</t>
  </si>
  <si>
    <t>Услуги транспортного обслуживания (Автомобиль легковой (Дежурный))</t>
  </si>
  <si>
    <t>Холдингтің логотипімен қаламдар</t>
  </si>
  <si>
    <t>Ручки с логотипом Холдинга</t>
  </si>
  <si>
    <t xml:space="preserve"> 329959.900.000053</t>
  </si>
  <si>
    <t xml:space="preserve"> Продукция сувенирная</t>
  </si>
  <si>
    <t>Подарочная</t>
  </si>
  <si>
    <t>білезік түріндегі 16 ГБ USB-флешка</t>
  </si>
  <si>
    <t xml:space="preserve">USB-флешка на 16 Гб в виде браслета </t>
  </si>
  <si>
    <t>Сымсыз қуаттауға арналған док-станция</t>
  </si>
  <si>
    <t>Док-станция для беспроводной зарядки</t>
  </si>
  <si>
    <t>Тінтеуірге арналған сымсыз қуаттау құрылғысы бар төсеме</t>
  </si>
  <si>
    <t>Коврик для мыши с беспроводным зарядным устройством</t>
  </si>
  <si>
    <t>Ұрылардан қорғанысы бар аспа сөмке</t>
  </si>
  <si>
    <t>Рюкзак с защитой от карманников</t>
  </si>
  <si>
    <t>Көкөніске арналған контейнері бар суға арналған бөтелке</t>
  </si>
  <si>
    <t>Бутылка для воды с контейнером для фруктов</t>
  </si>
  <si>
    <t xml:space="preserve">Стақан </t>
  </si>
  <si>
    <t>Қос жақты қолшатыр</t>
  </si>
  <si>
    <t>Двусторонний зонт</t>
  </si>
  <si>
    <t>Ланч боксқа арналған изотермиялық тоңазытқыш сөмке</t>
  </si>
  <si>
    <t>Изотермическая сумка-холодильник для ланч бокса</t>
  </si>
  <si>
    <t>Қолға тағылатын телефонға арналған спорттық қапшық</t>
  </si>
  <si>
    <t>Спортивный чехол для телефона на руку</t>
  </si>
  <si>
    <t>Бұқаралық ақпарат құралдарының бас редакторларымен және жетекші журналистерімен бейресми кездесуді ұйымдастыру</t>
  </si>
  <si>
    <t>Организация неформальной встречи с главными редакторами и ведущими журналистами средств массовой информации</t>
  </si>
  <si>
    <t>Бет-бейнелік баннер дайындау</t>
  </si>
  <si>
    <t>Изготовление имиджевого баннера</t>
  </si>
  <si>
    <t xml:space="preserve"> 900212.900.000000</t>
  </si>
  <si>
    <t>Услуги по участию в мероприятиях</t>
  </si>
  <si>
    <t>Конференциялар мен көрмелерге қатысу</t>
  </si>
  <si>
    <t>Участие в конференциях и выставках</t>
  </si>
  <si>
    <t xml:space="preserve"> 639910.000.000006</t>
  </si>
  <si>
    <t xml:space="preserve">Курсивъ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</si>
  <si>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Курсивъ</t>
  </si>
  <si>
    <t xml:space="preserve">Капитал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</si>
  <si>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Капитал</t>
  </si>
  <si>
    <t xml:space="preserve">Деловой Казахстан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</si>
  <si>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Деловой Казахстан</t>
  </si>
  <si>
    <t xml:space="preserve">www.zakon.kz ақпараттық сайтта ақпараттық материалдарды орналастыру  </t>
  </si>
  <si>
    <t>Размещение информационных материалов в информационном сайте www.zakon.kz</t>
  </si>
  <si>
    <t xml:space="preserve">www.kapital.kz ақпараттық сайтта ақпараттық материалдарды орналастыру  </t>
  </si>
  <si>
    <t>Размещение информационных материалов в информационном сайте www.kapital.kz</t>
  </si>
  <si>
    <t xml:space="preserve">www.inform.kz ақпараттық сайтта ақпараттық материалдарды орналастыру  </t>
  </si>
  <si>
    <t>Размещение информационных материалов в информационном сайте  www.inform.kz</t>
  </si>
  <si>
    <t xml:space="preserve">www.dknews.kz ақпараттық сайтта ақпараттық материалдарды орналастыру  </t>
  </si>
  <si>
    <t>Размещение информационных материалов в информационном сайте  www.dknews.kz</t>
  </si>
  <si>
    <t xml:space="preserve">www.kursiv.kz ақпараттық сайтта ақпараттық материалдарды орналастыру  </t>
  </si>
  <si>
    <t>Размещение информационных материалов в информационном сайте  www.kursiv.kz</t>
  </si>
  <si>
    <t xml:space="preserve"> 742023.000.000000</t>
  </si>
  <si>
    <t xml:space="preserve"> Услуги по фото/видеосъемке</t>
  </si>
  <si>
    <t xml:space="preserve"> Холдингтің қызметін фотомен сүемелдеу</t>
  </si>
  <si>
    <t xml:space="preserve"> Фото сопровождение деятельности Холдинга</t>
  </si>
  <si>
    <t xml:space="preserve"> SMM қолдау</t>
  </si>
  <si>
    <t xml:space="preserve"> SMM сопровождение</t>
  </si>
  <si>
    <t xml:space="preserve"> 591113.000.000001</t>
  </si>
  <si>
    <t xml:space="preserve"> Услуги по подготовке/производству/выпуску видеосюжетов, роликов и аналогичных видеозаписей</t>
  </si>
  <si>
    <t>Теледидарда көрсетумен бет-бейнелік бейнероликтер дайындау</t>
  </si>
  <si>
    <t xml:space="preserve">Изготовление имиджевых видеороликов c ротацией на телевидении </t>
  </si>
  <si>
    <t>Әртүрлі кәдесыйлықтар</t>
  </si>
  <si>
    <t>Сувениры в ассортименте</t>
  </si>
  <si>
    <t xml:space="preserve"> 781011.000.000004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</si>
  <si>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</si>
  <si>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</si>
  <si>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Дәрі-дәрмек қобдишасын сатып алу шығыстары</t>
  </si>
  <si>
    <t>Расходы на приобретение аптечек</t>
  </si>
  <si>
    <t xml:space="preserve">Услуги по предоставлению электронно-цифровых подписей </t>
  </si>
  <si>
    <t>Өтініш берушілердің цифрлық қолды алуы бойынша қызметтер</t>
  </si>
  <si>
    <t>Услуги по получению заявителями электронной цифровой подписи</t>
  </si>
  <si>
    <t xml:space="preserve">Услуги охраны </t>
  </si>
  <si>
    <t>Кеңсені күзету 4 пост</t>
  </si>
  <si>
    <t>Услуги охраны офиса 4 поста</t>
  </si>
  <si>
    <t xml:space="preserve"> 823011.000.000000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</si>
  <si>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</si>
  <si>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</si>
  <si>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 xml:space="preserve"> 743011.000.000000</t>
  </si>
  <si>
    <t xml:space="preserve"> Услуги переводческие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</si>
  <si>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</si>
  <si>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</si>
  <si>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</si>
  <si>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</si>
  <si>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</si>
  <si>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</si>
  <si>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 xml:space="preserve"> 773311.900.000000</t>
  </si>
  <si>
    <t xml:space="preserve"> Услуги по аренде офисной оргтехники</t>
  </si>
  <si>
    <t>Ілеспе аударма үшін арнайы жабдықты жалдау</t>
  </si>
  <si>
    <t>Аренда специального оборудования для синхронного перевода</t>
  </si>
  <si>
    <t>Желілік қауіпсіздігінің аппараттық-бағдарламалық кешені</t>
  </si>
  <si>
    <t>Программно-аппаратный комплекс сетевой безопасности</t>
  </si>
  <si>
    <t>стол</t>
  </si>
  <si>
    <t>Конференц стол модулі</t>
  </si>
  <si>
    <t>Модуль конференц стола</t>
  </si>
  <si>
    <t>Қосалқы</t>
  </si>
  <si>
    <t xml:space="preserve"> 310011.500.000005</t>
  </si>
  <si>
    <t>офисное, каркас металлический, обивка из искусственной кожи, регулируемое</t>
  </si>
  <si>
    <t>Конференц стол креслосы</t>
  </si>
  <si>
    <t xml:space="preserve">Кресло для конференц столов </t>
  </si>
  <si>
    <t xml:space="preserve"> 310112.300.000000</t>
  </si>
  <si>
    <t xml:space="preserve"> деревянный, письменный</t>
  </si>
  <si>
    <t>Тумбасы бар жұмыс үстел</t>
  </si>
  <si>
    <t>Рабочий стол с тумбой</t>
  </si>
  <si>
    <t>Жұмыс үстел</t>
  </si>
  <si>
    <t>Стол рабочий</t>
  </si>
  <si>
    <t xml:space="preserve"> 310112.500.000000</t>
  </si>
  <si>
    <t>Мобильді тумба</t>
  </si>
  <si>
    <t>Тумба мобильная</t>
  </si>
  <si>
    <t xml:space="preserve"> 310112.700.000000</t>
  </si>
  <si>
    <t>Киім ілгіші бар біріктірілген шкаф</t>
  </si>
  <si>
    <t>Комбинированный шкаф с гордиробом</t>
  </si>
  <si>
    <t>тумба</t>
  </si>
  <si>
    <t xml:space="preserve">Мобильді греденция </t>
  </si>
  <si>
    <t xml:space="preserve">Мобильная греденция </t>
  </si>
  <si>
    <t xml:space="preserve"> 310913.900.000011</t>
  </si>
  <si>
    <t>Журналға арналған үстел</t>
  </si>
  <si>
    <t>Журнальный стол</t>
  </si>
  <si>
    <t>Қосымша үстел</t>
  </si>
  <si>
    <t xml:space="preserve">Приставной стол </t>
  </si>
  <si>
    <t>Архивке арналған стиллаж (1280*300)</t>
  </si>
  <si>
    <t>Стеллаж для архива  (1280*300)</t>
  </si>
  <si>
    <t xml:space="preserve">Стеллаж для архива (1000*300) </t>
  </si>
  <si>
    <t>Архивке арналған стиллаж (900*300)</t>
  </si>
  <si>
    <t>Стеллаж для архива (900*300)</t>
  </si>
  <si>
    <t>Дербес компьютер</t>
  </si>
  <si>
    <t>Персональный компьютер</t>
  </si>
  <si>
    <t>сканер</t>
  </si>
  <si>
    <t>Сканер, ағынды</t>
  </si>
  <si>
    <t>Сканер, потоковый</t>
  </si>
  <si>
    <t>Қашықтан кіру үшін бағдарламалық жасақтама</t>
  </si>
  <si>
    <t>Программное обеспечение для удаленного доступа</t>
  </si>
  <si>
    <t>АТ инфрақұрылымын мониторингілеу үшін бағдарламалық жасақтама</t>
  </si>
  <si>
    <t>Программное обеспечение для мониторинга ИТ инфраструктуры</t>
  </si>
  <si>
    <t>1С: Холдингті басқару ақпараттық жүйесін дамыту</t>
  </si>
  <si>
    <t>Развитие информационной системы 1С:Управление Холдингом</t>
  </si>
  <si>
    <t>Ұжымдық жұмыстар жүйесін дамыту</t>
  </si>
  <si>
    <t>Развитие Системы коллективной работы</t>
  </si>
  <si>
    <t>Кәсіпкерлікті қолдаудың Бірыңғай порталын дамыту</t>
  </si>
  <si>
    <t>Развитие Единого портала поддержки предпринимательства</t>
  </si>
  <si>
    <t>Услуги по изменению, добавлению текстов, графических элементов сайта.</t>
  </si>
  <si>
    <t>Холдингтің сайтын дамыту</t>
  </si>
  <si>
    <t>Развитие сайта Холдинга</t>
  </si>
  <si>
    <t>1 қызметкерге 1 АЕК есебімен түрлі кеңсе тауарлары</t>
  </si>
  <si>
    <t>Канцилярские товары в ассортименте из расчета 1 МРП на 1 сотрудника</t>
  </si>
  <si>
    <t>Холдингтің жылдық есебің әзірлеу</t>
  </si>
  <si>
    <t>Изготовление годового отчета Холдинга</t>
  </si>
  <si>
    <t>«Ресми-іскери және техникалық құжаттаманы аудару дағдылары. САТ құралдары: қазақ-орыс//орыс-қазақ тілдері» тақырыбында курсты өткізу бойынша қызметтер</t>
  </si>
  <si>
    <t>Услуги по проведению курса на тему "Навыки перевода официально-деловой и технической документации. САТ-инструменты: казахско-русский//русско-казахский языки"</t>
  </si>
  <si>
    <t>«Сыртқы және ішкі корпоративтік коммуникация. Билік органдарымен тиімді өзара іс-қимыл. PR-кампанияларды ұйымдастыру. Әлеуметтік жауапкершілік» тақырыбында семинар өткізу бойынша қызметтер</t>
  </si>
  <si>
    <t>Услуги по проведению семинара на тему "Внешние и внутренние корпоративные коммуникации. Эффективное взаимодействие с органами власти. Организация PR-кампаний. Социальная ответственность"</t>
  </si>
  <si>
    <t>Мемлекеттік тілді оқыту бойынша қызметтері. Жеке және топтық сабақтар</t>
  </si>
  <si>
    <t>Услуги по обучению государственному языку. Индивидуальные и групповые занятия</t>
  </si>
  <si>
    <t xml:space="preserve">500 п, 90 гр, А4 кеңсе қағазы </t>
  </si>
  <si>
    <t>бумага офисная  А4, 500 л. 90 гр.</t>
  </si>
  <si>
    <t xml:space="preserve">500 п, 100 гр, А4 кеңсе қағазы </t>
  </si>
  <si>
    <t>бумага офисная  А4, 500 л. 100 гр.</t>
  </si>
  <si>
    <t xml:space="preserve">250 п, 220 гр, А4 кеңсе қағазы </t>
  </si>
  <si>
    <t>бумага офисная  А4, 250 л. 220 гр.</t>
  </si>
  <si>
    <t xml:space="preserve">150 п, 280 гр, А4 кеңсе қағазы </t>
  </si>
  <si>
    <t>бумага офисная  А4, 150 л. 280 гр.</t>
  </si>
  <si>
    <t xml:space="preserve">125 п, 350 гр, А4 кеңсе қағазы </t>
  </si>
  <si>
    <t>Маркерлік тақта</t>
  </si>
  <si>
    <t>Маркерная доска</t>
  </si>
  <si>
    <t xml:space="preserve">Күнделік тип 1 </t>
  </si>
  <si>
    <t>Ежедневник тип 1</t>
  </si>
  <si>
    <t xml:space="preserve">Күнделік тип 2 </t>
  </si>
  <si>
    <t>Ежедневник тип 2</t>
  </si>
  <si>
    <t>Күнделік тип 3</t>
  </si>
  <si>
    <t>Ежедневник тип 3</t>
  </si>
  <si>
    <t xml:space="preserve">Холдингтің логотипімен ретракторы бар бейджіге арналған таспа </t>
  </si>
  <si>
    <t xml:space="preserve">Лента для бейджа с ретрактором с логотипом Холдинга </t>
  </si>
  <si>
    <t>Холдингтің логотипімен ретракторы бар бейджі</t>
  </si>
  <si>
    <t>Ретрактор для бейджа с логотипом Холдинга</t>
  </si>
  <si>
    <t>Холдингтің логотипімен бейджіге арналған қалта</t>
  </si>
  <si>
    <t xml:space="preserve">Карман для бейджа с логотипом Холдинга
</t>
  </si>
  <si>
    <t>Флипчарт доска</t>
  </si>
  <si>
    <t>Флипчарт тақта</t>
  </si>
  <si>
    <t>одна пачка</t>
  </si>
  <si>
    <t>Брокердің қызметтері</t>
  </si>
  <si>
    <t>Услуги брокера</t>
  </si>
  <si>
    <t xml:space="preserve"> с даты заключения договора  в течение 20 рабочих дней </t>
  </si>
  <si>
    <t>Наименование заказчика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</si>
  <si>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</si>
  <si>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</si>
  <si>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</si>
  <si>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</si>
  <si>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Цена за единицу, тенге без учета НДС</t>
  </si>
  <si>
    <t>Общая сумма, утвержденная  для закупки, тенге, без учета НДС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</si>
  <si>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</si>
  <si>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</si>
  <si>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</si>
  <si>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</si>
  <si>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20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</si>
  <si>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</si>
  <si>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</si>
  <si>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</si>
  <si>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21</t>
  </si>
  <si>
    <t>22</t>
  </si>
  <si>
    <t>23</t>
  </si>
  <si>
    <t>Наименование инициатора закупок</t>
  </si>
  <si>
    <t>Средство моющее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</si>
  <si>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</si>
  <si>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</si>
  <si>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221972.000.000005</t>
  </si>
  <si>
    <t>для мышки, из смешанного материала</t>
  </si>
  <si>
    <t>Коврик</t>
  </si>
  <si>
    <t>Сумка-холодильник 
(вес 350 г.)</t>
  </si>
  <si>
    <t>Сумка-холодильник
(вес 282 г.)</t>
  </si>
  <si>
    <t>Сумка-холодильник
(вес 132 г.)</t>
  </si>
  <si>
    <t>Тоңазытқыш сөмке
(салмағы 350 г.)</t>
  </si>
  <si>
    <t>Тоңазытқыш сөмке
(салмағы 282 г.)</t>
  </si>
  <si>
    <t>Тоңазытқыш сөмке
(салмағы 132 г.)</t>
  </si>
  <si>
    <t>639910.000.000007</t>
  </si>
  <si>
    <t>Услуги по SMM сопровождению</t>
  </si>
  <si>
    <t>Кресло</t>
  </si>
  <si>
    <t>121 Из одного источника путем прямого заключения договора</t>
  </si>
  <si>
    <t>117 Тендер</t>
  </si>
  <si>
    <t>116 Запрос ценовых предложений</t>
  </si>
  <si>
    <t>Услуги</t>
  </si>
  <si>
    <t>99 Прошлый год</t>
  </si>
  <si>
    <t>Примечание</t>
  </si>
  <si>
    <t>329912.130.000000</t>
  </si>
  <si>
    <t>Ручка канцелярская</t>
  </si>
  <si>
    <t>шариковая</t>
  </si>
  <si>
    <t>172312.700.000016</t>
  </si>
  <si>
    <t>Ежедневник</t>
  </si>
  <si>
    <t>формат А5</t>
  </si>
  <si>
    <t>"Ғасырлар мұрасы" Қазақ этикеті" кітабы</t>
  </si>
  <si>
    <t>Книга "Наследие веков. Казахский этикет".</t>
  </si>
  <si>
    <t>172312.700.000031</t>
  </si>
  <si>
    <t>Книга</t>
  </si>
  <si>
    <t>печатная продукция</t>
  </si>
  <si>
    <t xml:space="preserve">Қытай және ағылшын тіліндегі "Ұлттық салт-дәстүрлер" Қазақ этикеті" кітабы </t>
  </si>
  <si>
    <t>Книга "Национальные обычаи и традиции. Казахский этикет" на китайском и английском языке.</t>
  </si>
  <si>
    <t>222926.200.000002</t>
  </si>
  <si>
    <t>Панно</t>
  </si>
  <si>
    <t>из полимера</t>
  </si>
  <si>
    <t>"Ару-Астана" қабырға  панно</t>
  </si>
  <si>
    <t>Настенное панно 
"Ару-Астана".</t>
  </si>
  <si>
    <t xml:space="preserve">"Әбілхайыр хан" панно </t>
  </si>
  <si>
    <t>Панно "Абулхаир Хан"</t>
  </si>
  <si>
    <t>581116.000.000000</t>
  </si>
  <si>
    <t>Картина</t>
  </si>
  <si>
    <t>настенная</t>
  </si>
  <si>
    <t>Дузельхановтың "Қыз Жібек" картинасының репродукциясы</t>
  </si>
  <si>
    <t>Репродукция картины Дузельханова "Қыз Жібек"</t>
  </si>
  <si>
    <t>"Абылай хан" декоративтік панно</t>
  </si>
  <si>
    <t>Декоративное панно "Абылай хан"</t>
  </si>
  <si>
    <t>141923.580.000002</t>
  </si>
  <si>
    <t>Платок</t>
  </si>
  <si>
    <t>шейный, из шелковой пряжи</t>
  </si>
  <si>
    <t>"Жібек" орамалы жібек колекциясынан</t>
  </si>
  <si>
    <t>Платок шелковый из коллекции "Жибек"</t>
  </si>
  <si>
    <t>"Айша"коллекциялы жібекті орамалдары</t>
  </si>
  <si>
    <t>Коллекция шелковых платков "Айша"</t>
  </si>
  <si>
    <t>234113.300.000016</t>
  </si>
  <si>
    <t>"Бесік жыры" декоративтік фарфор  тарелкасы</t>
  </si>
  <si>
    <t>Декоративная фарфоровая тарелка "Бесик жыры"</t>
  </si>
  <si>
    <t>"Сардар" декоративтік тарелкасы</t>
  </si>
  <si>
    <t>Декоративная тарелка "Сардар"</t>
  </si>
  <si>
    <t>Тарелка</t>
  </si>
  <si>
    <t>декоративная, из фарфора</t>
  </si>
  <si>
    <t>"Бесік жыры" картинасы</t>
  </si>
  <si>
    <t>Картина "Бесик жыры"</t>
  </si>
  <si>
    <t>2020 жылғы 1 қаңтардан бастап 2020 жылғы 31 желтоқсанда қоса алғандағы кезеңге дейін</t>
  </si>
  <si>
    <t>Шарт жасаған күннен бастап 2020 жылғы 31 желтоқсанда қоса алғандағы кезеңге дейін</t>
  </si>
  <si>
    <t>15 жұмыс күні ішінде тапсырыс бойынша</t>
  </si>
  <si>
    <t>Шарт жасаған күннен бастап күнтізбелік 30 күн ішінде</t>
  </si>
  <si>
    <t>Шарт жасаған күннен бастап 12 ай</t>
  </si>
  <si>
    <t>2020 жылғы 1 наурыздан бастап 2020 жылғы 31 желтоқсанда қоса алғандағы кезеңге дейін</t>
  </si>
  <si>
    <t xml:space="preserve">Шарт жасаған күннен бастап 20 жұмыс күн ішінде </t>
  </si>
  <si>
    <t xml:space="preserve">Шарт жасаған күннен бастап күнтізбелік 60 күн ішінде </t>
  </si>
  <si>
    <t xml:space="preserve">Шарт жасаған күннен бастап күнтізбелік 30 күн ішінде </t>
  </si>
  <si>
    <t xml:space="preserve">Шарт жасаған күннен бастап күнтізбелік 90 күн ішінде </t>
  </si>
  <si>
    <t>2020 жылғы 1 қаңтардан бастап 2020 жылғы 29 ақпанды қоса алғандағы кезеңге дейін</t>
  </si>
  <si>
    <t>2021 жылғы 1 қаңтардан бастап 2020 жылғы 29 ақпанды қоса алғандағы кезеңге дейін</t>
  </si>
  <si>
    <t>2022 жылғы 1 қаңтардан бастап 2020 жылғы 29 ақпанды қоса алғандағы кезеңге дейін</t>
  </si>
  <si>
    <t>2023 жылғы 1 қаңтардан бастап 2020 жылғы 29 ақпанды қоса алғандағы кезеңге дейін</t>
  </si>
  <si>
    <t>2024 жылғы 1 қаңтардан бастап 2020 жылғы 29 ақпанды қоса алғандағы кезеңге дейін</t>
  </si>
  <si>
    <t>Организация участия в в мероприятиях, проводимых в рамках Российского инвестиционного форума 2020</t>
  </si>
  <si>
    <t>Организация участия в мероприятиях, проводимых в рамках Российского инвестиционного форума 2020</t>
  </si>
  <si>
    <t>Ресей инвестициялық форумы 2020 шеңберінде өткізілетін іс-шараларға қатысуды ұйымдастыру</t>
  </si>
  <si>
    <t>Услуги по обеспечению участия в мероприятиях</t>
  </si>
  <si>
    <t>Картина "Жеті қазына"</t>
  </si>
  <si>
    <t>"Жеті қазына" картинасы</t>
  </si>
  <si>
    <t>Архивке арналған стиллаж (1000*300)</t>
  </si>
  <si>
    <t>329911.900.000021</t>
  </si>
  <si>
    <t>Самоспасатель</t>
  </si>
  <si>
    <t xml:space="preserve">шарт жасалған күннен бастап 60  күнтізбелік күн ішінде </t>
  </si>
  <si>
    <t>329959.900.000014</t>
  </si>
  <si>
    <t>Визитка</t>
  </si>
  <si>
    <t>фирменная</t>
  </si>
  <si>
    <t>Басшылық үшін екі жақты визиткалар</t>
  </si>
  <si>
    <t xml:space="preserve">Визитки двухсторонние для руководства </t>
  </si>
  <si>
    <t xml:space="preserve">тапсырыс берушінің тапсырысы бойынша 15 күнтізбелік күн ішінде 2020 жылдың 31 желтоқсанына дейін  </t>
  </si>
  <si>
    <t xml:space="preserve">по заявке Заказчика в течение 15 календарных дней до 31 декабря 2020 г. </t>
  </si>
  <si>
    <t xml:space="preserve">Қызметкерлер үшін екі жақты визиткалар </t>
  </si>
  <si>
    <t xml:space="preserve">Визитки двухсторонние для сотрудников </t>
  </si>
  <si>
    <t>172312.700.000034</t>
  </si>
  <si>
    <t>Бланк</t>
  </si>
  <si>
    <t>конкретного вида документа</t>
  </si>
  <si>
    <t>Хаттың бланктері</t>
  </si>
  <si>
    <t xml:space="preserve">                                                 Бланки письма 
</t>
  </si>
  <si>
    <t>Бұйрықтың бланктері</t>
  </si>
  <si>
    <t>Бланки приказов</t>
  </si>
  <si>
    <t>172313.190.000003</t>
  </si>
  <si>
    <t>Фишка</t>
  </si>
  <si>
    <t>бумажная, формат А6</t>
  </si>
  <si>
    <t>Фишкалар</t>
  </si>
  <si>
    <t xml:space="preserve">Фишки  </t>
  </si>
  <si>
    <t>172312.300.000001</t>
  </si>
  <si>
    <t xml:space="preserve"> Конверт</t>
  </si>
  <si>
    <t xml:space="preserve"> бумажный</t>
  </si>
  <si>
    <t>172312.500.000001</t>
  </si>
  <si>
    <t>Открытка</t>
  </si>
  <si>
    <t>поздравительная</t>
  </si>
  <si>
    <t xml:space="preserve">Конверттері бар мерекелік ашық хат </t>
  </si>
  <si>
    <t xml:space="preserve"> открытки праздничные с конвертами</t>
  </si>
  <si>
    <t>Шарт жасаған күннен бастап 2020 жылдың 31 желтоқсанына дейін</t>
  </si>
  <si>
    <t>259929.190.000005</t>
  </si>
  <si>
    <t>Табличка</t>
  </si>
  <si>
    <t>информационная, металлическая</t>
  </si>
  <si>
    <t xml:space="preserve">20*30 маңдайша  </t>
  </si>
  <si>
    <t xml:space="preserve"> Табличека 20*30 </t>
  </si>
  <si>
    <t xml:space="preserve">
тапсырыс берушіден тапсырыс түскен сәттен бастап 15 жұмыс күні ішінде</t>
  </si>
  <si>
    <t xml:space="preserve"> в течение 15 рабочих дней с момента получения заявки от заказчика</t>
  </si>
  <si>
    <t>172313.500.000008</t>
  </si>
  <si>
    <t>Папка</t>
  </si>
  <si>
    <t>из мелованного картона, формат А4</t>
  </si>
  <si>
    <t>Холдингтің логотипі бар биговка-папкілер</t>
  </si>
  <si>
    <t xml:space="preserve">Папки-беговки с логотипом Холдинга </t>
  </si>
  <si>
    <t>172313.100.000002</t>
  </si>
  <si>
    <t xml:space="preserve"> Журнал</t>
  </si>
  <si>
    <t>для записи</t>
  </si>
  <si>
    <t xml:space="preserve">А4 форматтағы журналдар (кадрлар, сатып алу, МҚҚҚ) </t>
  </si>
  <si>
    <t xml:space="preserve"> Изготовление журналов, Формат А4 (кадры, закупки, СЗГС) </t>
  </si>
  <si>
    <t xml:space="preserve">Таныстырылымдық материалдарды әзірлеу және  басып шығар (ҚР ПӘ, ҚР ПМК, ҚР Парламентіне, Шетелдік кездесулерге) (саны 500 дана) </t>
  </si>
  <si>
    <t>Изготовление и распечатка презентационных материалов (АП РК, КПМ РК, Парламент РК, Иностранные встречи)(кол-во 500 шт.)</t>
  </si>
  <si>
    <t>Одна услуга</t>
  </si>
  <si>
    <t>Конверт</t>
  </si>
  <si>
    <t>Бумажный</t>
  </si>
  <si>
    <t>С4 форматындағы, Холдингтің логотипі бар конверттер</t>
  </si>
  <si>
    <t xml:space="preserve">Конверты формат С4 с логотипом Холдинга </t>
  </si>
  <si>
    <t xml:space="preserve">С5 форматындағы, Холдингтің логотипі бар конверттер </t>
  </si>
  <si>
    <t xml:space="preserve">Конверты формат С5 с логотипом Холдинга </t>
  </si>
  <si>
    <t>Холдингтің логотипі бар ЕУРО конверттер (С65)</t>
  </si>
  <si>
    <t xml:space="preserve">Конверты евро (С65) с логотипом Холдинга </t>
  </si>
  <si>
    <t>172312.700.000014</t>
  </si>
  <si>
    <t>Блокнот для записей</t>
  </si>
  <si>
    <t>Холдинг логотипі бар А5 блокноттар</t>
  </si>
  <si>
    <t xml:space="preserve">Блокноты с логотипом Холдинга А5 </t>
  </si>
  <si>
    <t>172312.700.000015</t>
  </si>
  <si>
    <t>Холдинг логотипі бар А4 блокноттар</t>
  </si>
  <si>
    <t>Блокноты с логотипом Холдинга А4</t>
  </si>
  <si>
    <t>151212.900.000084</t>
  </si>
  <si>
    <t>Пакет</t>
  </si>
  <si>
    <t>из картона</t>
  </si>
  <si>
    <t>Холдинг логотипі бар А4 пакеттер</t>
  </si>
  <si>
    <t xml:space="preserve">Пакеты с логотипом Холдинга А4 </t>
  </si>
  <si>
    <t>Холдинг логотипі бар  А3 пакеттер</t>
  </si>
  <si>
    <t xml:space="preserve">Пакеты с логотипом Холдинга А3 </t>
  </si>
  <si>
    <t>172312.700.000036</t>
  </si>
  <si>
    <t>Календарь</t>
  </si>
  <si>
    <t>настольный</t>
  </si>
  <si>
    <t xml:space="preserve">Холдингтің логотипімен жасалған үстел күнтізбелері </t>
  </si>
  <si>
    <t>Настольные календари с логотипом Холдинга.</t>
  </si>
  <si>
    <t>172312.700.000037</t>
  </si>
  <si>
    <t>настенный</t>
  </si>
  <si>
    <t>Холдингтің логотипімен жасалған қабырға күнтізбелері</t>
  </si>
  <si>
    <t xml:space="preserve">Настенные календари с логотипом Холдинга. </t>
  </si>
  <si>
    <t>265214.500.000000</t>
  </si>
  <si>
    <t xml:space="preserve"> Часы</t>
  </si>
  <si>
    <t xml:space="preserve"> настенные, неэлектронные</t>
  </si>
  <si>
    <t>Холдингтің логотипімен қабырға сағаты</t>
  </si>
  <si>
    <t xml:space="preserve">Часы настенные с логотипом Холдинга </t>
  </si>
  <si>
    <t>141922.110.000003</t>
  </si>
  <si>
    <t>Футболка</t>
  </si>
  <si>
    <t xml:space="preserve"> спортивная, мужская, из хлопчатобумажной ткани</t>
  </si>
  <si>
    <t xml:space="preserve">Холдингтің логотипімен футболка </t>
  </si>
  <si>
    <t xml:space="preserve">Футболока с логотипом Холдинга </t>
  </si>
  <si>
    <t>141942.700.000001</t>
  </si>
  <si>
    <t>Бейсболка</t>
  </si>
  <si>
    <t xml:space="preserve"> из хлопчатобумажной ткани</t>
  </si>
  <si>
    <t xml:space="preserve">Холдингтің логотипімен бейсболка </t>
  </si>
  <si>
    <t xml:space="preserve"> Бейсболока с логотипом Холдинга </t>
  </si>
  <si>
    <t>171273.990.000000</t>
  </si>
  <si>
    <t>Баннер</t>
  </si>
  <si>
    <t xml:space="preserve"> глянцевый</t>
  </si>
  <si>
    <t>172312.700.000017</t>
  </si>
  <si>
    <t xml:space="preserve">11 Ноябрь </t>
  </si>
  <si>
    <t>139229.990.000042</t>
  </si>
  <si>
    <t>Шнур</t>
  </si>
  <si>
    <t>для бейджа, текстильный</t>
  </si>
  <si>
    <t>329959.900.000100</t>
  </si>
  <si>
    <t>Катушка специализированная</t>
  </si>
  <si>
    <t xml:space="preserve"> для бейджа</t>
  </si>
  <si>
    <t>151212.300.000001</t>
  </si>
  <si>
    <t>Футляр</t>
  </si>
  <si>
    <t>для кредитных карт, из пластмассы</t>
  </si>
  <si>
    <t xml:space="preserve"> "ХҚЕС-ке сәйкес бухгалтерлік есеп" тақырыбына арналған семинарға қатысу жөніндегі қызметтер</t>
  </si>
  <si>
    <t>Услуги по участию в семинаре на тему "Бухгалтерский учет в соответствии с МСФО"</t>
  </si>
  <si>
    <t>Услуги по участию в конференции на тему "Предотвращение внутрикорпоративного мошенничества и оценка благонадежности контрагентов"</t>
  </si>
  <si>
    <t>-</t>
  </si>
  <si>
    <t>РФ, Мәскеу қ, 121099, Новый Арбат к. 32</t>
  </si>
  <si>
    <t>РФ, г.Москва, 121099, ул. Новый Арбат, 32</t>
  </si>
  <si>
    <t>2020 жылғы 1 қаңтардан бастап 2020 жылғы 31 наурызды қоса алғандағы кезеңге дейін</t>
  </si>
  <si>
    <t>с 1 января 2020 года по 31 марта 2020 года</t>
  </si>
  <si>
    <t xml:space="preserve">в течение 65 календарных дней с даты заключения договора </t>
  </si>
  <si>
    <t xml:space="preserve">Шарт жасаған күннен бастап күнтізбелік 65 күн ішінде </t>
  </si>
  <si>
    <t>Тапсырыс берушіден өтінім берген сәттен бастап 30 күнтізбелік күн</t>
  </si>
  <si>
    <t>30 календарных дней с момента подачи заявки от Заказчика после заключения Договора</t>
  </si>
  <si>
    <t>960919.900.000023</t>
  </si>
  <si>
    <t>Услуги представительские</t>
  </si>
  <si>
    <t>Услуги, связанные с представительскими расходами в пределах установленных норм</t>
  </si>
  <si>
    <t xml:space="preserve">«Ресми түскі ас пен кешкі ас шығындары </t>
  </si>
  <si>
    <t>Затраты на проведение официальных обедов, ужинов</t>
  </si>
  <si>
    <t>«Ресми түскі ас пен кешкі ас шығындары (жоғарғы деңгей)»</t>
  </si>
  <si>
    <t>Затраты на проведение официальных обедов, ужинов (высокий уровень)</t>
  </si>
  <si>
    <t>Затраты на проведение официальных обедов, ужинов  (высокий уровень)</t>
  </si>
  <si>
    <t xml:space="preserve">«Қазақстан Республикасы Президентінің, Қазақстан Республикасы Премьер-Министрінің, Қазақстан Республикасы Парламенті палаталары төрағаларының, Қазақстан Республикасының Мемлекеттік хатшысының, Қазақстан Республикасы Премьер-Министрінің орынбасары мен Қазақстан Республикасы Сыртқы істер министрінің қатысуымен өтетін ресми түскі ас, кешкі ас шығындары </t>
  </si>
  <si>
    <t xml:space="preserve">Затраты на проведение официальных обедов, ужинов с участием Президента Республики Казахстан, Премьер-Министра Республики Казахстан, председателей палат Парламент Республики Казахстан, Государственного секретаря Республики Казахстан, Заместителя Премьер-Министра Республики Казахстан и Министра иностранных дел Республики Казахстан </t>
  </si>
  <si>
    <t xml:space="preserve">Келіссөздер, мәдени іс-шаралар өткізу кезінде  буфеттік қызмет көрсету </t>
  </si>
  <si>
    <t>Буфетное обслуживание во время переговоров, мероприятий культурной программы</t>
  </si>
  <si>
    <t xml:space="preserve">
өтініші бойынша Шарт жасаған күннен бастап 2020 жылғы 31 желтоқсанда қоса алғандағы кезеңге дейін</t>
  </si>
  <si>
    <t>по заявке с даты заключения договора по 31 декабря 2020 года</t>
  </si>
  <si>
    <t xml:space="preserve"> Делегацияны қабылдаушы мемлекеттік орган штатында тұрмаған адармашыға (синхронды аудармадан басқа) еңбек ақы төлеу</t>
  </si>
  <si>
    <t>Оплата труда переводчика (кроме синхронного перевода), не состоящего в штате государственного органа, принимающего делегацию</t>
  </si>
  <si>
    <t>Шетелдік делегацияларға автокөлікпен қызмет көрсетуге арналған көлік шығындары</t>
  </si>
  <si>
    <t xml:space="preserve">Оплата транспортных затрат на обслуживание иностранных делегаций автомобильным транспортом </t>
  </si>
  <si>
    <t>Шетелдік делегацияларға автокөлікпен қызмет көрсетуге арналған көлік шығындары 
(жоғары деңгей, микроавтобус)</t>
  </si>
  <si>
    <t xml:space="preserve">
«Северный бот» ЖШҚ, РФ, Мәскеу, Певченко даңғылы, 6, экспедициялық мейрамхана</t>
  </si>
  <si>
    <t>ООО «Северный бот», Ресторан «Экспедиция», Певченский пер., д. 6, г. Москва, Российская Федерация</t>
  </si>
  <si>
    <t>Изменение 1 от 30.12.2019 №90-Б</t>
  </si>
  <si>
    <t>Изменение 2 от 10.01.2020 №1-Б</t>
  </si>
  <si>
    <t>Изменение 3 от 31.01.2020 №4-Б</t>
  </si>
  <si>
    <t>Изменение 4 от 24.02.2020 №8-Б</t>
  </si>
  <si>
    <t>Изменение 5 от 28.02.2020 №9-Б</t>
  </si>
  <si>
    <t>СЗ ДОД
9, 17</t>
  </si>
  <si>
    <t>тапсырыс берушінің тапсырысы бойынша 15 жұмыс күні ішінде тапсырыс бойынша</t>
  </si>
  <si>
    <t xml:space="preserve">по заявке Заказчика в течение 15 рабочих дней </t>
  </si>
  <si>
    <t>СЗ ДОД
9, 18, 19</t>
  </si>
  <si>
    <t>03 Март</t>
  </si>
  <si>
    <t>СЗ ДИТ
17</t>
  </si>
  <si>
    <t xml:space="preserve"> А4 форматындағы конвертер ("Крафт" қағазы) </t>
  </si>
  <si>
    <t xml:space="preserve">Конверт, формат А4, бумага "Крафт" </t>
  </si>
  <si>
    <t>СЗ ДОД
9</t>
  </si>
  <si>
    <t xml:space="preserve"> А5 форматындағы конвертер ("Крафт" қағазы)</t>
  </si>
  <si>
    <t>Конверт, формат А5, бумага "Крафт"</t>
  </si>
  <si>
    <t>СЗ ПС
17</t>
  </si>
  <si>
    <t>тапсырыс берушіден тапсырыс түскен сәттен бастап 15 жұмыс күні ішінде</t>
  </si>
  <si>
    <t>СЗ ДКФ
12, 13, 17
КПиОД 
от 25.02.2020 №02/20</t>
  </si>
  <si>
    <t>шартқа қол қойылған күннен бастап 15 жұмыс күні ішінде</t>
  </si>
  <si>
    <t>в течение 15 рабочих дней с даты подписания договора</t>
  </si>
  <si>
    <t>СЗ ДОД
17</t>
  </si>
  <si>
    <t xml:space="preserve"> 116 Запрос ценовых предложений</t>
  </si>
  <si>
    <t>СЗ ДОД
11, 12, 13</t>
  </si>
  <si>
    <t xml:space="preserve">тапсырыс берушінің тапсырысы бойынша 15 күнтізбелік күн ішінде </t>
  </si>
  <si>
    <t xml:space="preserve">по заявке Заказчика в течение 15 календарных дней </t>
  </si>
  <si>
    <t>2020 жылғы 01 қаңтарынан бастап 2020 жылғы 31 наурызды қоса алғандағы кезеңге дейін</t>
  </si>
  <si>
    <t>с 01 января 2020 года по 31 марта 2020 года</t>
  </si>
  <si>
    <t>СЗ ДИТ</t>
  </si>
  <si>
    <t>172312.700.000000</t>
  </si>
  <si>
    <t>Бумага</t>
  </si>
  <si>
    <t>для заметок</t>
  </si>
  <si>
    <t xml:space="preserve">өлшемі 76*76 жиегі жабысқақ жазбаға арналған қағазы </t>
  </si>
  <si>
    <t>Бумага для заметок с липким краем, размер 76*76</t>
  </si>
  <si>
    <t>Пачка</t>
  </si>
  <si>
    <t>СЗ ДОД</t>
  </si>
  <si>
    <t xml:space="preserve">Пластикалық футлярдағы жазбаға арналған қағазы. </t>
  </si>
  <si>
    <t>Бумага для заметок в пластиковом футляре.</t>
  </si>
  <si>
    <t>222925.900.000017</t>
  </si>
  <si>
    <t>Стикеры</t>
  </si>
  <si>
    <t>пластиковый, для заметок</t>
  </si>
  <si>
    <t>Жазбаға арналған жапсырма жиегі жабысқақ (түрлі түсті)</t>
  </si>
  <si>
    <t>Стикер с липким краем для заметок (цветные)</t>
  </si>
  <si>
    <t>222925.700.000027</t>
  </si>
  <si>
    <t>пластиковая, формат А4</t>
  </si>
  <si>
    <t>А4, 80 мм пластмассадан жасалған регистратор папка</t>
  </si>
  <si>
    <t>Папка пластиковая регистратор, А4, 80мм</t>
  </si>
  <si>
    <t>А4, 50 мм пластмассадан жасалған регистратор папка</t>
  </si>
  <si>
    <t>Папка пластиковая регистратор, А4, 50мм</t>
  </si>
  <si>
    <t>172313.100.000003</t>
  </si>
  <si>
    <t>учета</t>
  </si>
  <si>
    <t xml:space="preserve">  Тор көзді есепке алу кітапшасы А4, 120 парақ, </t>
  </si>
  <si>
    <t>Книга учета А4, 120 л в клетку</t>
  </si>
  <si>
    <t xml:space="preserve"> 259923.500.000006</t>
  </si>
  <si>
    <t>Скоба</t>
  </si>
  <si>
    <t>для канцелярских целей, проволочная</t>
  </si>
  <si>
    <t>№10 скобалар</t>
  </si>
  <si>
    <t>Скобы №10</t>
  </si>
  <si>
    <t>№24/6 скобалар</t>
  </si>
  <si>
    <t>Скобы №24/6</t>
  </si>
  <si>
    <t>222929.900.000184</t>
  </si>
  <si>
    <t>Органайзер</t>
  </si>
  <si>
    <t>пластиковый, на вращающейся основе</t>
  </si>
  <si>
    <t xml:space="preserve">    үстел үстіне арналған пластикалық 10-15 заттық органайзер</t>
  </si>
  <si>
    <t xml:space="preserve">Органайзер пластиковый настольный  10-15 предметов </t>
  </si>
  <si>
    <t>329959.900.000066</t>
  </si>
  <si>
    <t>Штрих-лента</t>
  </si>
  <si>
    <t>канцелярский</t>
  </si>
  <si>
    <t>Штрих таспа 
(мөлшері 12мм)</t>
  </si>
  <si>
    <t>Штрих лента 
(размер 12мм)</t>
  </si>
  <si>
    <t>329959.900.000067</t>
  </si>
  <si>
    <t>Штрих-корректор</t>
  </si>
  <si>
    <t>Кылқаламы бар штрих-корректор 
(көлемі 12 мл)</t>
  </si>
  <si>
    <t>Штрих-корректор с кисточкой (объем 12мл)</t>
  </si>
  <si>
    <t>329913.590.000000</t>
  </si>
  <si>
    <t>корректирующая</t>
  </si>
  <si>
    <t xml:space="preserve">7 мм түзетуші қалам </t>
  </si>
  <si>
    <t>Корректирующая ручка 7 мм</t>
  </si>
  <si>
    <t>259923.300.000000</t>
  </si>
  <si>
    <t>Зажим</t>
  </si>
  <si>
    <t>15 мм көлем, қағазға арналған қысқыш</t>
  </si>
  <si>
    <t>Зажим для бумаг 15 мм</t>
  </si>
  <si>
    <t>19 мм көлем, қағазға арналған қысқыш</t>
  </si>
  <si>
    <t>Зажим для бумаг 19 мм</t>
  </si>
  <si>
    <t>25 мм көлем, қағазға арналған қысқыш</t>
  </si>
  <si>
    <t>Зажим для бумаг 25 мм</t>
  </si>
  <si>
    <t>41 мм көлем, қағазға арналған қысқыш</t>
  </si>
  <si>
    <t>Зажим для бумаг 41 мм</t>
  </si>
  <si>
    <t>51 мм көлем, қағазға арналған қысқыш</t>
  </si>
  <si>
    <t>Зажим для бумаг 51 мм</t>
  </si>
  <si>
    <t>205210.900.000026</t>
  </si>
  <si>
    <t>Клей</t>
  </si>
  <si>
    <t>канцелярский, карандаш</t>
  </si>
  <si>
    <t>15 гр. қарындаш желімі</t>
  </si>
  <si>
    <t>Клей карандаш 15гр</t>
  </si>
  <si>
    <t>35 гр. Қарындаш желімі</t>
  </si>
  <si>
    <t>Клей карандаш 35 гр</t>
  </si>
  <si>
    <t xml:space="preserve"> 205210.900.000025</t>
  </si>
  <si>
    <t>канцелярский, жидкий</t>
  </si>
  <si>
    <t>125 гр. сұйық желім</t>
  </si>
  <si>
    <t>Клей жидкий 125гр</t>
  </si>
  <si>
    <t xml:space="preserve"> 259314.700.000005</t>
  </si>
  <si>
    <t>Кнопка</t>
  </si>
  <si>
    <t>канцелярская</t>
  </si>
  <si>
    <t>Кеңсе шегелері</t>
  </si>
  <si>
    <t xml:space="preserve">Гвоздики канцелярские </t>
  </si>
  <si>
    <t>259923.500.000005</t>
  </si>
  <si>
    <t>Скрепка</t>
  </si>
  <si>
    <t>канцелярская, металлическая</t>
  </si>
  <si>
    <t>22 мм қағазға арналған скрепкалар
 (алтын түстес)</t>
  </si>
  <si>
    <t>Скрепки для бумаг 22 мм (золотистые)</t>
  </si>
  <si>
    <t>28 мм қағазға арналған скрепкалар
 (алтын түстес)</t>
  </si>
  <si>
    <t>Скрепки для бумаг 28 мм (золотистые)</t>
  </si>
  <si>
    <t>33 мм қағазға арналған скрепкалар
 (алтын түстес)</t>
  </si>
  <si>
    <t>Скрепки для бумаг 33 мм (золотистые)</t>
  </si>
  <si>
    <t>222925.500.000011</t>
  </si>
  <si>
    <t>Маркер</t>
  </si>
  <si>
    <t>пластиковый, стирающийся</t>
  </si>
  <si>
    <t>Тақтаға арналған маркер наборы</t>
  </si>
  <si>
    <r>
      <t>Набор для маркерной доски</t>
    </r>
    <r>
      <rPr>
        <b/>
        <sz val="11"/>
        <color indexed="8"/>
        <rFont val="Times New Roman"/>
        <family val="1"/>
        <charset val="204"/>
      </rPr>
      <t xml:space="preserve"> </t>
    </r>
  </si>
  <si>
    <t>329959.900.000131</t>
  </si>
  <si>
    <t>Спрей</t>
  </si>
  <si>
    <t>для маркерной доски</t>
  </si>
  <si>
    <t>Маркер тақтасына арналған спрей 250мл.</t>
  </si>
  <si>
    <t>Спрей для маркерной доски 250мл.</t>
  </si>
  <si>
    <t xml:space="preserve"> 222925.500.000010</t>
  </si>
  <si>
    <t>Линейка</t>
  </si>
  <si>
    <t>чертежная, пластмассовая</t>
  </si>
  <si>
    <t xml:space="preserve">(15см ден 30 см ге дейін өлшейтін мөлдір пластмассадан) сызғыш </t>
  </si>
  <si>
    <t>Линейка (измерительная пластмассовая прозрачная от 15см до 30см)</t>
  </si>
  <si>
    <t xml:space="preserve"> 222925.900.000011</t>
  </si>
  <si>
    <t>Разделитель</t>
  </si>
  <si>
    <t>пластиковый, цифровой</t>
  </si>
  <si>
    <t>Пластикалық  А4 цифрлық бөлгіш</t>
  </si>
  <si>
    <t>Разделитель цифровой А4  пластиковый</t>
  </si>
  <si>
    <t xml:space="preserve"> 222925.900.000012</t>
  </si>
  <si>
    <t>пластиковый, буквенный</t>
  </si>
  <si>
    <t>А-дан Я-ға дейінгі әріптік бөлгіш</t>
  </si>
  <si>
    <t>Разделитель буквенный А4 от А до Я</t>
  </si>
  <si>
    <t>222925.900.000004</t>
  </si>
  <si>
    <t>Файл - вкладыш</t>
  </si>
  <si>
    <t>для документов, с перфорацией, из полипропиленовой пленки</t>
  </si>
  <si>
    <t>Құжаттарға арналған тесіктері бар файл салымдары, мөлшері 235*305мм 100мкр</t>
  </si>
  <si>
    <t>Файл вкладыш с перфорацией для документов, размер 235*305мм 100мкр</t>
  </si>
  <si>
    <t>222925.500.000012</t>
  </si>
  <si>
    <t xml:space="preserve"> пластиковый, нестираемый </t>
  </si>
  <si>
    <t>(дискіге арналған, түрлі түсті) 1 мм ұсақ ұшты, (өшпейтін) тұрақты маркер 1*3 дана</t>
  </si>
  <si>
    <t>Маркер перманентный (нестираемый), тонкий наконечник 1мм (для дисков, цветные) 1*3шт.</t>
  </si>
  <si>
    <t xml:space="preserve">4 түсті набор түрлі түсті маркер </t>
  </si>
  <si>
    <t>Маркеры цветные набор 4 цвета</t>
  </si>
  <si>
    <t>Көк түсті шарик тәрізді қалам</t>
  </si>
  <si>
    <t xml:space="preserve">Ручка шариковая синяя </t>
  </si>
  <si>
    <t>Қызыл түсті шарик тәрізді қалам</t>
  </si>
  <si>
    <t xml:space="preserve">Ручка шариковая красная </t>
  </si>
  <si>
    <t>Қара түсті шарик тәрізді қалам</t>
  </si>
  <si>
    <t xml:space="preserve">Ручка шариковая черная </t>
  </si>
  <si>
    <t>329912.300.000000</t>
  </si>
  <si>
    <t>капиллярная</t>
  </si>
  <si>
    <t>Көк түсті капиллярлық қалам</t>
  </si>
  <si>
    <t xml:space="preserve">Ручка капиллярная синяя </t>
  </si>
  <si>
    <t>151212.900.000083</t>
  </si>
  <si>
    <t>Обложка</t>
  </si>
  <si>
    <t>А4 қаптамасы үшін тыс, картон 1*100 дана</t>
  </si>
  <si>
    <t>Обложки для переплета А4, картонный 1*100шт.</t>
  </si>
  <si>
    <t>222925.700.000036</t>
  </si>
  <si>
    <t>для переплета, формат А4</t>
  </si>
  <si>
    <t>А4 қаптамасы үшін тыс, пленка 1*100 дана</t>
  </si>
  <si>
    <t>Обложки для переплета А4, пленка 1*100шт.</t>
  </si>
  <si>
    <t>221973.210.000000</t>
  </si>
  <si>
    <t>Ластик</t>
  </si>
  <si>
    <t>мягкий</t>
  </si>
  <si>
    <t>Өшіргіш</t>
  </si>
  <si>
    <t xml:space="preserve">Штука </t>
  </si>
  <si>
    <t xml:space="preserve"> 257113.350.000000</t>
  </si>
  <si>
    <t>точилка</t>
  </si>
  <si>
    <t xml:space="preserve"> пластиковая</t>
  </si>
  <si>
    <t>Контейнері бар ұштағыш қарандаштарға арналған</t>
  </si>
  <si>
    <t>Точилка для карандашей с контейнером</t>
  </si>
  <si>
    <t>Шертпесі бар А4 папка</t>
  </si>
  <si>
    <t xml:space="preserve">Папка А4 с пружинами </t>
  </si>
  <si>
    <t>10 д файлы бар папка</t>
  </si>
  <si>
    <t>Папка с файлами 10 л</t>
  </si>
  <si>
    <t>20 д файлы бар папка</t>
  </si>
  <si>
    <t>Папка с файлами 20 л</t>
  </si>
  <si>
    <t>40 д файлы бар папка</t>
  </si>
  <si>
    <t>Папка с файлами 40 л</t>
  </si>
  <si>
    <t>329959.900.000081</t>
  </si>
  <si>
    <t>Скотч</t>
  </si>
  <si>
    <t>полиэтиленовый</t>
  </si>
  <si>
    <t xml:space="preserve">Үлкен скотч 55мм*300м </t>
  </si>
  <si>
    <t>Скотч большой 55мм*300м</t>
  </si>
  <si>
    <t xml:space="preserve">Кішкентай скотч 15мм*33м </t>
  </si>
  <si>
    <t>Скотч маленький 15мм*33м</t>
  </si>
  <si>
    <t xml:space="preserve"> 139616.900.000040</t>
  </si>
  <si>
    <t>Нить</t>
  </si>
  <si>
    <t>для переплета документов, синтетическая</t>
  </si>
  <si>
    <t>Құжаттарды тігу үшін капраоннан жасалған жіп</t>
  </si>
  <si>
    <t>Нить капроновая для прошивания документов</t>
  </si>
  <si>
    <t>259318.900.000014</t>
  </si>
  <si>
    <t>Шило</t>
  </si>
  <si>
    <t>с пластмассовой рукояткой</t>
  </si>
  <si>
    <t>Кеңсе бізі 4*75мм</t>
  </si>
  <si>
    <t>Шило канцелярское 4*75мм</t>
  </si>
  <si>
    <t>222929.900.000142</t>
  </si>
  <si>
    <t>Лоток</t>
  </si>
  <si>
    <t>канцелярский, пластмассовый</t>
  </si>
  <si>
    <t>Тігінен тұратын лоток</t>
  </si>
  <si>
    <t>Лоток вертикальный</t>
  </si>
  <si>
    <t>Көлденең тұратын лоток</t>
  </si>
  <si>
    <t>Лоток горизонтальный</t>
  </si>
  <si>
    <t>329915.100.000000</t>
  </si>
  <si>
    <t xml:space="preserve">Карандаш </t>
  </si>
  <si>
    <t>Простой</t>
  </si>
  <si>
    <t>Өшіргіші бар карандаш</t>
  </si>
  <si>
    <t>Карандаши с ластиком</t>
  </si>
  <si>
    <t>282323.900.000005</t>
  </si>
  <si>
    <t>Дырокол</t>
  </si>
  <si>
    <t>канцелярский, механический</t>
  </si>
  <si>
    <t>10-15 парақты тескіш соққы</t>
  </si>
  <si>
    <t>Дырокол 10-15 листов</t>
  </si>
  <si>
    <t>40 парақты тескіш соққы</t>
  </si>
  <si>
    <t>Дырокол 40 листов</t>
  </si>
  <si>
    <t>257111.910.000001</t>
  </si>
  <si>
    <t>Ножницы</t>
  </si>
  <si>
    <t>канцелярские</t>
  </si>
  <si>
    <t>Пластикалық тұтқасы бар қайшылар ұзындығы 13-20 см</t>
  </si>
  <si>
    <t>Ножницы с пластиковой ручкой  длина 13-20 см</t>
  </si>
  <si>
    <t xml:space="preserve"> 282312.100.000001</t>
  </si>
  <si>
    <t xml:space="preserve">калькулятор </t>
  </si>
  <si>
    <t>простой</t>
  </si>
  <si>
    <t>16 сандық үстел калькуляторы</t>
  </si>
  <si>
    <t>Калькулятор настольный  16 разрядный</t>
  </si>
  <si>
    <t>282323.900.000002</t>
  </si>
  <si>
    <t>Степлер</t>
  </si>
  <si>
    <t>Степлер 10</t>
  </si>
  <si>
    <t>Степлер 24/6</t>
  </si>
  <si>
    <t>Степлер 23/13</t>
  </si>
  <si>
    <t>282323.900.000008</t>
  </si>
  <si>
    <t>Антистеплер</t>
  </si>
  <si>
    <t>для скоб</t>
  </si>
  <si>
    <t>Бекітушісі бар антистеплер</t>
  </si>
  <si>
    <t>Антистеплер с фиксатором</t>
  </si>
  <si>
    <t>222925.700.000004</t>
  </si>
  <si>
    <t>Пружина</t>
  </si>
  <si>
    <t>для переплета, пластиковая, диаметр 
8 мм</t>
  </si>
  <si>
    <t>Тігіндеуге арналған серіппе 8мм 
(100 дана)</t>
  </si>
  <si>
    <t>Пружина для переплета 8мм   
(100шт)</t>
  </si>
  <si>
    <t>222925.700.000005</t>
  </si>
  <si>
    <t>для переплета, пластиковая, диаметр 10 мм</t>
  </si>
  <si>
    <t>Тігіндеуге арналған серіппе 10мм (100 дана)</t>
  </si>
  <si>
    <t>Пружина для переплета 10мм 
(100 штук)</t>
  </si>
  <si>
    <t>222925.700.000008</t>
  </si>
  <si>
    <t>для переплета, пластиковая, диаметр 16 мм</t>
  </si>
  <si>
    <t>Тігіндеуге арналған серіппе 16мм (100 дана)</t>
  </si>
  <si>
    <t>Пружина для переплета 16мм 
(100 штук)</t>
  </si>
  <si>
    <t>222925.700.000009</t>
  </si>
  <si>
    <t>для переплета, пластиковая, диаметр 18 мм</t>
  </si>
  <si>
    <t>Тігіндеуге арналған серіппе 18мм (100 дана)</t>
  </si>
  <si>
    <t>Пружина для переплета 18мм 
(100 штук)</t>
  </si>
  <si>
    <t>222925.700.000011</t>
  </si>
  <si>
    <t>для переплета, пластиковая, диаметр 22 мм</t>
  </si>
  <si>
    <t>Тігіндеуге арналған серіппе 21-22мм (100 дана)</t>
  </si>
  <si>
    <t>Пружина для переплета 21-22мм 
(100 штук)</t>
  </si>
  <si>
    <t>222925.700.000016</t>
  </si>
  <si>
    <t>для переплета, пластиковая, диаметр 38 мм</t>
  </si>
  <si>
    <t>Тігіндеуге арналған серіппе 38мм (100 дана)</t>
  </si>
  <si>
    <t>Пружина для переплета 38мм 
(100 штук)</t>
  </si>
  <si>
    <t xml:space="preserve"> 222925.500.000007</t>
  </si>
  <si>
    <t>Карандаш</t>
  </si>
  <si>
    <t>автоматический</t>
  </si>
  <si>
    <t>Автоматикалық қарындаш 0,7 мм</t>
  </si>
  <si>
    <t>Карандаш автоматический 0,7 мм</t>
  </si>
  <si>
    <t>265182.200.000004</t>
  </si>
  <si>
    <t>Стержень</t>
  </si>
  <si>
    <t>грифельный</t>
  </si>
  <si>
    <t>Қарандашқа арналған стержень 0,7мм</t>
  </si>
  <si>
    <t>Стержень для карандаша 0,7мм</t>
  </si>
  <si>
    <t>257111.390.000006</t>
  </si>
  <si>
    <t>Нож</t>
  </si>
  <si>
    <t>макетный</t>
  </si>
  <si>
    <t>Макеттік пышақ 24 мм</t>
  </si>
  <si>
    <t xml:space="preserve">Макетный нож 24 мм </t>
  </si>
  <si>
    <t>А4 планшет папка</t>
  </si>
  <si>
    <t>Планшет папка А4</t>
  </si>
  <si>
    <t>А4 батырмасы бар папка</t>
  </si>
  <si>
    <t>Папка с кнопкой А4</t>
  </si>
  <si>
    <t>Сыдырмасы бар папка</t>
  </si>
  <si>
    <t>Папка с замком</t>
  </si>
  <si>
    <t>Қысқышы бар папка</t>
  </si>
  <si>
    <t>Папка с зажимом</t>
  </si>
  <si>
    <t>172313.500.000001</t>
  </si>
  <si>
    <t>Скоросшиватель</t>
  </si>
  <si>
    <t>Қағаз скоросшевателі</t>
  </si>
  <si>
    <t>Скоросшиватель бумажный</t>
  </si>
  <si>
    <t>Пластик скоросшевателі</t>
  </si>
  <si>
    <t>Скоросшиватель пластиковый</t>
  </si>
  <si>
    <t>259318.900.000006</t>
  </si>
  <si>
    <t>Игла</t>
  </si>
  <si>
    <t>шило, металлическая</t>
  </si>
  <si>
    <t>Тігіндеуге арналған ине</t>
  </si>
  <si>
    <t>Игла для переплета</t>
  </si>
  <si>
    <t>329916.300.000002</t>
  </si>
  <si>
    <t>Краска штемпельная</t>
  </si>
  <si>
    <t>для печатей и штемпелей</t>
  </si>
  <si>
    <t>Көк түсті мастика</t>
  </si>
  <si>
    <t>Мастика синяя</t>
  </si>
  <si>
    <t>262021.900.000098</t>
  </si>
  <si>
    <t>интерфейс USB 3.0, емкость более 16 Гб, но не более 64 Гб</t>
  </si>
  <si>
    <t>32GB - USB жинақтауыш</t>
  </si>
  <si>
    <t>Накопитель USB - 32GB</t>
  </si>
  <si>
    <t>259929.190.000011</t>
  </si>
  <si>
    <t>Визитница</t>
  </si>
  <si>
    <t>металлическая</t>
  </si>
  <si>
    <t>Изменение 6 от 04.03.2020 №11-Б</t>
  </si>
  <si>
    <t>Услуги по участию в семинаре на тему "CIMA Dip PM (Rus): P1 - Управление эффективностью операций"</t>
  </si>
  <si>
    <t>ҚР, Нұр-Сұлтан қ., Мәңгілік Ел д., 55/23 ғимараты</t>
  </si>
  <si>
    <t>РК, г.Нур-Султан, пр.Мангилик Ел здание 55/23</t>
  </si>
  <si>
    <t>Услуги по участию в практическом семинаре на тему "Диагностика корпоративного управления: лучшее из международной практики"</t>
  </si>
  <si>
    <t>Алматы қ.</t>
  </si>
  <si>
    <t>г.Алматы</t>
  </si>
  <si>
    <t>Услуги по обучению английскому языку</t>
  </si>
  <si>
    <t>с даты заключения Договора по 31 декабря 2020 года</t>
  </si>
  <si>
    <t>Шарт жасаған күннен бастап 2020 жылғы 31 желтоқсанда қоса алғандағы кезеңге дейін кезеңге дейін</t>
  </si>
  <si>
    <t>Изменение 7 от 16.03.2020 №15-Б</t>
  </si>
  <si>
    <t>СЗ ДИТ
12,13,17</t>
  </si>
  <si>
    <t>СЗ ДИТ
9, 12,13,17</t>
  </si>
  <si>
    <t>Изменение 8 от 27.03.2020 №21-Б</t>
  </si>
  <si>
    <t>СЗ СДО
17</t>
  </si>
  <si>
    <t>бумага офисная  А4, 125 л. 350 гр.</t>
  </si>
  <si>
    <t>СЗ ДОД
8, 17</t>
  </si>
  <si>
    <t>СЗ ДУЧР
23</t>
  </si>
  <si>
    <t xml:space="preserve">
Ағылшын тілін оқыту қызметтері</t>
  </si>
  <si>
    <t>«CIMA Dip PM (Rus): P1 - операциялардың тиімділігін басқару» тақырыбына арналған семинарға қатысу бойынша қызметтер</t>
  </si>
  <si>
    <t>«Корпоративтік басқару диагностикасы: үздік халықаралық тәжірибелер» тақырыбына семинарға қатысу бойынша қызметтер</t>
  </si>
  <si>
    <t>"Ішкі корпоративтік алаяқтықтың алу және контрагенттердің сенімділігін бағалау" тақырыбына арналған конференцияға қатысу бойынша қызметтер</t>
  </si>
  <si>
    <t>решение КПОД  № 03/20 от 20.03.2020г.</t>
  </si>
  <si>
    <t>СЗ № 07-2-33/1182 от 02.04.2020г.</t>
  </si>
  <si>
    <t>Хабар республикалық телеарнасында орыс және қазақ тілдерінде телевизиялық сюжеттерді әзірлеу мен орналастыру</t>
  </si>
  <si>
    <t>Подготовка и  размещение телевизионных сюжетов на республиканском телевизионном канале Хабар на русском и казахском языках</t>
  </si>
  <si>
    <t>решение КПОД  № 05/20 от 09.04.2020г.</t>
  </si>
  <si>
    <t>Хабар 24 республикалық телеарнасында орыс және қазақ тілдерінде телевизиялық сюжеттерді әзірлеу мен орналастыру</t>
  </si>
  <si>
    <t>Подготовка и размещение телевизионных сюжетов на республиканском телеканале Хабар 24 на русском и казахском языках</t>
  </si>
  <si>
    <t>Астана республикалық телеарнасында орыс және қазақ тілдерінде телевизиялық сюжеттерді әзірлеу мен орналастыру</t>
  </si>
  <si>
    <t xml:space="preserve">Подготовка и размещение телевизионных сюжетов на республиканском телевизионном канале Астана на русском и казахском языках  </t>
  </si>
  <si>
    <t xml:space="preserve">Atameken Business телевизиялық арнада телевизиялық сюжеттерді әзірлеу мен орналастыру </t>
  </si>
  <si>
    <t xml:space="preserve">Подготовка и размещение телевизионных сюжетов на телеканале Atameken Business  </t>
  </si>
  <si>
    <t xml:space="preserve">Казахстанская правда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</si>
  <si>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Казахстанская правда</t>
  </si>
  <si>
    <t xml:space="preserve">Время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</si>
  <si>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Время</t>
  </si>
  <si>
    <t xml:space="preserve">Эксперт Казахстан республикалық журналында ақпараттық материалдарды әзірлеу мен орналастыру </t>
  </si>
  <si>
    <t>Подготовка и размещение информационных материалов в республиканском журнале Эксперт Казахстан</t>
  </si>
  <si>
    <t xml:space="preserve">Egemen Gazaqstan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</si>
  <si>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Egemen Gazaqstan</t>
  </si>
  <si>
    <t xml:space="preserve">www.informburo.kz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</si>
  <si>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www.informburo.kz</t>
  </si>
  <si>
    <t xml:space="preserve">www.tengrinews.kz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</si>
  <si>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www.tengrinews.kz</t>
  </si>
  <si>
    <t xml:space="preserve">www.caravan.kz ақпараттық сайтта ақпараттық материалдарды әзірлеу мен орналастыру  </t>
  </si>
  <si>
    <t xml:space="preserve">Подготовка и размещение информационных материалов в информационном сайте www.caravan.kz </t>
  </si>
  <si>
    <t>СЗ № 09-1-16/1231 от 06.04.2020г.</t>
  </si>
  <si>
    <t>Изменение 9 от 15.04.2020 №25-Б</t>
  </si>
  <si>
    <t>СЗ № 13-1-12/1684 от 29.04.2020г.</t>
  </si>
  <si>
    <t>Мәңгілік Ел даңғылы, 55А ғимараты</t>
  </si>
  <si>
    <t>СЗ ДУЧР №1672 от 29.04.2020г.</t>
  </si>
  <si>
    <t>–</t>
  </si>
  <si>
    <t>решение КПОД  № 06/20 от 23.04.2020г.</t>
  </si>
  <si>
    <t>Комплекс программно-аппаратный</t>
  </si>
  <si>
    <t xml:space="preserve">www.ExpertOnline.kz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</si>
  <si>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www.ExpertOnline.kz</t>
  </si>
  <si>
    <t>"Power BI деректерін талдау. 1-деңгей" тақырыбына арналған тренингке қатысу жөніндегі қызметтер</t>
  </si>
  <si>
    <t xml:space="preserve">Услуги по участию в тренинге на тему "Анализ данных Power BI. Уровень 1" </t>
  </si>
  <si>
    <t xml:space="preserve">"Жобаларды басқару I" тақырыбына арналған тренингке қатысу жөніндегі қызметтер </t>
  </si>
  <si>
    <t xml:space="preserve">Услуги по участию в тренинге на тему "Управление проектами I" </t>
  </si>
  <si>
    <t xml:space="preserve">"MS Excel: практикалық курс. Кіріспе модуль" тақырыбына арналған тренингке қатысу жөніндегі қызметтер  </t>
  </si>
  <si>
    <t>Услуги по участию в тренинге на тему "MS Excel: практический курс. Вводный модуль"</t>
  </si>
  <si>
    <t xml:space="preserve">"Инвестициялық жобаларды бағалау I" тақырыбына арналған тренингке қатысу жөніндегі қызметтер </t>
  </si>
  <si>
    <t>Услуги по участию в тренинге на тему "Оценка инвестиционных проектов I"</t>
  </si>
  <si>
    <t xml:space="preserve"> "Деректерді визуалдандыру" тақырыбына арналған тренингке қатысу жөніндегі қызметтер </t>
  </si>
  <si>
    <t>Услуги по участию в тренинге на тему "Визуализация данных"</t>
  </si>
  <si>
    <t xml:space="preserve">"Бейқаржылық менеджерлерге арналған қаржы I: есепке алу, талдау, бюджет" тақырыбына арналған тренингке қатысу жөніндегі қызметтер </t>
  </si>
  <si>
    <t>Услуги по участию в тренинге на тему "Финансы для нефинансовых менеджеров I: учет, анализ, бюджет"</t>
  </si>
  <si>
    <t xml:space="preserve">"Power BI деректерін талдау. 2-деңгей" тақырыбына арналған тренингке қатысу жөніндегі қызметтер </t>
  </si>
  <si>
    <t>Услуги по участию в тренинге на тему "Анализ данных Power BI. Уровень 2"</t>
  </si>
  <si>
    <t xml:space="preserve">"Бизнесті бағалау" тақырыбына арналған тренингке қатысу жөніндегі қызметтер </t>
  </si>
  <si>
    <t>Услуги по участию в тренинге на тему "Оценка бизнеса"</t>
  </si>
  <si>
    <t xml:space="preserve"> "Қаржылық талдау II: компания қызметінің тиімділігін бағалау" тақырыбына арналған тренингке қатысу жөніндегі қызметтер </t>
  </si>
  <si>
    <t>Услуги по участию в тренинге на тему "Финансовый анализ II: оценка эффективности деятельности компании"</t>
  </si>
  <si>
    <t xml:space="preserve">"Қаржылық модельдеу II: бизнестің қаржылық жай-күйін болжау" тақырыбына арналған тренингке қатысу жөніндегі қызметтер </t>
  </si>
  <si>
    <t>Услуги по участию в тренинге на тему "Финансовое моделирование II: прогнозирование финансового состояния бизнеса"</t>
  </si>
  <si>
    <t>"Қаржылық талдау I: қаржылық талдау құралдары және оларды қолдану мысалдары" тақырыбына арналған тренингке қатысу жөніндегі қызметтер</t>
  </si>
  <si>
    <t>Услуги по участию в тренинге на тему "Финансовый анализ I: инструменты финансового анализа и пример их применения"</t>
  </si>
  <si>
    <t>"MS Excel: сарапшылық модуль" тақырыбына арналған тренингке қатысу жөніндегі қызметтер</t>
  </si>
  <si>
    <t>Услуги по участию в тренинге на тему "MS Excel: экспертный модуль"</t>
  </si>
  <si>
    <t>712019.000.000010</t>
  </si>
  <si>
    <t>Услуги по проведению лабораторных/лабораторно-инструментальных исследований/анализов</t>
  </si>
  <si>
    <t>Холдинг қызметкерлерінен коронавирус инфекциясын (COVID-19) анықтауға ПТР-талдау жүргізу қызметтері</t>
  </si>
  <si>
    <t>Услуги по проведению  ПЦР-анализов на выявление коронавирусной инфекции (COVID-19)</t>
  </si>
  <si>
    <t>Шарт жасаған күннен бастап 2020 жылғы 31 желтоқсанда қоса алғандағы кезеңге дейін Тапсырыс берушінің сұранысы бойынша</t>
  </si>
  <si>
    <t>по заявкам Заказчика с даты заключения договора по 31 декабря 2020 года</t>
  </si>
  <si>
    <t>Изменение 10 от 14.05.2020 №31-Б</t>
  </si>
  <si>
    <t>263023.900.000010</t>
  </si>
  <si>
    <t xml:space="preserve">система специализированная </t>
  </si>
  <si>
    <t>Для проведения видеоконференций</t>
  </si>
  <si>
    <t>Бар конференцбайланыс жүйесінің толық жабдықтау</t>
  </si>
  <si>
    <t>Доукомплектование существующей системы конференцсвязи</t>
  </si>
  <si>
    <t>Тендер</t>
  </si>
  <si>
    <t>В течение 30 календарных дней с даты заключения договора</t>
  </si>
  <si>
    <t>СЗ ДИТ
КПОД №07/20 от 19.05.2020г.</t>
  </si>
  <si>
    <t>СЗ ДРИ
№ 09-1-15/2088 от 28.05.2020г.</t>
  </si>
  <si>
    <t>Келіссөздер, мәдени іс-шаралар өткізу кезінде буфеттік қызмет көрсету  (жоғары деңгей)</t>
  </si>
  <si>
    <t>Буфетное обслуживание во время переговоров, мероприятий культурной программы (высокий уровень)</t>
  </si>
  <si>
    <t>Делегацияны қабылдаушы мемлекеттік орган штатында тұрмаған адармашыға (синхронды аудармадан басқа) еңбек ақы төлеу (жоғарғы деңгей)</t>
  </si>
  <si>
    <t>Оплата труда переводчика (кроме синхронного перевода), не состоящего в штате государственного органа, принимающего делегацию (высокий уровень)</t>
  </si>
  <si>
    <t>Шетелдік делегацияларға автокөлікпен қызмет көрсетуге арналған көлік шығындарыь (жоғарғы деңгей, жеңіл)</t>
  </si>
  <si>
    <t>Оплата транспортных затрат на обслуживание иностранных делегаций автомобильным транспортом (высокий уровень, легковой)</t>
  </si>
  <si>
    <t>Оплата транспортных затрат на обслуживание иностранных делегаций автомобильным транспортом (высокий уровень, микроавтобус)</t>
  </si>
  <si>
    <t>СЗ ДИТ от 28.05.2020 № 13-1-11/2100</t>
  </si>
  <si>
    <t>262040.000.000015</t>
  </si>
  <si>
    <t>Выписка КПиОД №08/20 от 26.05.2020г. 12, 13</t>
  </si>
  <si>
    <t>СЗ № 13-1-12/2055 от 27.05.2020г.</t>
  </si>
  <si>
    <t>СЗ ДУЧР от 28.05.2020 № 11-1-23/2093</t>
  </si>
  <si>
    <t>Шарт жасасқан күннен бастап 2020 жылғы 31 желтоқсанда қоса алғандағы кезеңге дейін</t>
  </si>
  <si>
    <t>Изменение 11 от 29.05.2020 №34-Б</t>
  </si>
  <si>
    <t>Изменение 12 от 26.06.2020 №50-Б</t>
  </si>
  <si>
    <t>_</t>
  </si>
  <si>
    <t>решение КПиОД от 19 июня 2020 года №11/20</t>
  </si>
  <si>
    <t>Проведение независимой оценки корпоративного управления Холдинга и отдельных ДО</t>
  </si>
  <si>
    <t>с даты заключения договора по октябрь 2020 года</t>
  </si>
  <si>
    <t>решение КПиОД от 29.56.2020  №09/20</t>
  </si>
  <si>
    <t>решение КПиОД от 19.06.2020  №11/20</t>
  </si>
  <si>
    <t>СЗ ДУЧР от 19.06.2020 № 11-1-23/2407</t>
  </si>
  <si>
    <t xml:space="preserve">СЗ ДИТ от 23.06.2020г.
№ 13-1-12/2442 </t>
  </si>
  <si>
    <t>СЗ ДУЧР от 24.06.2020г.  № 11-1-23/2471</t>
  </si>
  <si>
    <t>07 июль</t>
  </si>
  <si>
    <t>702211.000.000002</t>
  </si>
  <si>
    <t>Стратегия, концепция, бизнес-жоспар, модельдер, баянаттар мен балама бағдарламалар мәселелері жөніндегі кеңес беру қызметі</t>
  </si>
  <si>
    <t>Услуга консультационные  по вопросам стратегий, концепций, бизнес-планов, моделей, докладов и аналогичных программ</t>
  </si>
  <si>
    <t>Деректерді басқару үлгісін әзірлеу</t>
  </si>
  <si>
    <t>Разработка модели управления данными</t>
  </si>
  <si>
    <t xml:space="preserve">117 Тендер
</t>
  </si>
  <si>
    <t>Шарт жасасқан күннен бастап 2020 жылғы 31 желтоқсанды қоса алғандағы кезеңге дейін</t>
  </si>
  <si>
    <t>КПиОД от 19 июня 2020 года №11/20</t>
  </si>
  <si>
    <t>Холдингтегі және жекелеген еншілес ұйымдардағы корпоративтік басқаруды тәуелсіз бағалау жүргізу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</si>
</sst>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00"/>
    <numFmt numFmtId="165" formatCode="00"/>
    <numFmt numFmtId="166" formatCode="000000"/>
    <numFmt numFmtId="167" formatCode="[$-419]mmmm\ yyyy;@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8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" fontId="4" fillId="0" borderId="0">
      <alignment horizontal="center" vertical="top" wrapText="1"/>
    </xf>
    <xf numFmtId="165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" fontId="4" fillId="0" borderId="0">
      <alignment horizontal="center" vertical="top" wrapText="1"/>
    </xf>
    <xf numFmtId="165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1">
      <alignment horizontal="left" vertical="top"/>
    </xf>
    <xf numFmtId="0" fontId="4" fillId="0" borderId="2">
      <alignment horizontal="center" vertical="top" wrapText="1"/>
    </xf>
    <xf numFmtId="0" fontId="4" fillId="0" borderId="0">
      <alignment horizontal="left" vertical="top"/>
    </xf>
    <xf numFmtId="0" fontId="4" fillId="0" borderId="3">
      <alignment horizontal="left" vertical="top"/>
    </xf>
    <xf numFmtId="0" fontId="8" fillId="2" borderId="1">
      <alignment horizontal="left" vertical="top" wrapText="1"/>
    </xf>
    <xf numFmtId="0" fontId="8" fillId="2" borderId="1">
      <alignment horizontal="left" vertical="top" wrapText="1"/>
    </xf>
    <xf numFmtId="0" fontId="5" fillId="0" borderId="1">
      <alignment horizontal="left" vertical="top" wrapText="1"/>
    </xf>
    <xf numFmtId="0" fontId="4" fillId="0" borderId="1">
      <alignment horizontal="left" vertical="top" wrapText="1"/>
    </xf>
    <xf numFmtId="0" fontId="9" fillId="0" borderId="1">
      <alignment horizontal="left" vertical="top" wrapText="1"/>
    </xf>
    <xf numFmtId="0" fontId="12" fillId="0" borderId="0"/>
    <xf numFmtId="0" fontId="17" fillId="0" borderId="0"/>
    <xf numFmtId="0" fontId="1" fillId="0" borderId="0"/>
    <xf numFmtId="0" fontId="6" fillId="0" borderId="0">
      <alignment horizontal="center" vertical="top"/>
    </xf>
    <xf numFmtId="0" fontId="4" fillId="0" borderId="4">
      <alignment horizontal="center" textRotation="90" wrapText="1"/>
    </xf>
    <xf numFmtId="0" fontId="4" fillId="0" borderId="4">
      <alignment horizontal="center" vertical="center" wrapText="1"/>
    </xf>
    <xf numFmtId="1" fontId="7" fillId="0" borderId="0">
      <alignment horizontal="center" vertical="top" wrapText="1"/>
    </xf>
    <xf numFmtId="165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</cellStyleXfs>
  <cellXfs count="2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5" xfId="0" applyBorder="1"/>
    <xf numFmtId="0" fontId="18" fillId="0" borderId="0" xfId="0" applyFont="1"/>
    <xf numFmtId="0" fontId="3" fillId="0" borderId="0" xfId="0" applyFont="1" applyAlignment="1">
      <alignment horizontal="center" wrapText="1"/>
    </xf>
    <xf numFmtId="0" fontId="11" fillId="0" borderId="5" xfId="26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wrapText="1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wrapText="1"/>
      <protection locked="0"/>
    </xf>
    <xf numFmtId="0" fontId="0" fillId="0" borderId="5" xfId="0" applyBorder="1" applyAlignment="1">
      <alignment horizontal="left"/>
    </xf>
    <xf numFmtId="49" fontId="15" fillId="0" borderId="5" xfId="0" applyNumberFormat="1" applyFont="1" applyBorder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/>
      <protection locked="0"/>
    </xf>
    <xf numFmtId="166" fontId="20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 wrapText="1"/>
      <protection hidden="1"/>
    </xf>
    <xf numFmtId="4" fontId="3" fillId="0" borderId="0" xfId="0" applyNumberFormat="1" applyFont="1" applyAlignment="1">
      <alignment horizontal="center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hidden="1"/>
    </xf>
    <xf numFmtId="2" fontId="3" fillId="5" borderId="5" xfId="0" applyNumberFormat="1" applyFont="1" applyFill="1" applyBorder="1" applyAlignment="1" applyProtection="1">
      <alignment horizontal="center"/>
      <protection hidden="1"/>
    </xf>
    <xf numFmtId="4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49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22" fillId="5" borderId="5" xfId="0" applyNumberFormat="1" applyFont="1" applyFill="1" applyBorder="1" applyAlignment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hidden="1"/>
    </xf>
    <xf numFmtId="49" fontId="2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49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1" fontId="2" fillId="3" borderId="10" xfId="43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center" vertical="center"/>
      <protection locked="0" hidden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5" borderId="5" xfId="68" applyFont="1" applyFill="1" applyBorder="1" applyAlignment="1" applyProtection="1">
      <alignment horizontal="center" vertical="center" wrapText="1"/>
      <protection locked="0"/>
    </xf>
    <xf numFmtId="0" fontId="3" fillId="5" borderId="5" xfId="68" applyFont="1" applyFill="1" applyBorder="1" applyAlignment="1" applyProtection="1">
      <alignment horizontal="center" vertical="center"/>
      <protection locked="0" hidden="1"/>
    </xf>
    <xf numFmtId="2" fontId="3" fillId="5" borderId="5" xfId="68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 wrapText="1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5" xfId="0" applyNumberFormat="1" applyFont="1" applyFill="1" applyBorder="1" applyAlignment="1">
      <alignment horizontal="center" vertical="center" wrapText="1"/>
    </xf>
    <xf numFmtId="2" fontId="3" fillId="5" borderId="5" xfId="68" applyNumberFormat="1" applyFont="1" applyFill="1" applyBorder="1" applyAlignment="1" applyProtection="1">
      <alignment horizontal="center" vertical="center"/>
      <protection hidden="1"/>
    </xf>
    <xf numFmtId="49" fontId="3" fillId="5" borderId="5" xfId="68" applyNumberFormat="1" applyFont="1" applyFill="1" applyBorder="1" applyAlignment="1" applyProtection="1">
      <alignment horizontal="center" vertical="center" wrapText="1"/>
      <protection locked="0"/>
    </xf>
    <xf numFmtId="49" fontId="27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43" applyFont="1" applyFill="1" applyBorder="1" applyAlignment="1" applyProtection="1">
      <alignment horizontal="center" vertical="center" wrapText="1"/>
      <protection locked="0"/>
    </xf>
    <xf numFmtId="49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49" fontId="14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/>
      <protection locked="0" hidden="1"/>
    </xf>
    <xf numFmtId="4" fontId="3" fillId="5" borderId="7" xfId="0" applyNumberFormat="1" applyFont="1" applyFill="1" applyBorder="1" applyAlignment="1" applyProtection="1">
      <alignment horizontal="center" vertical="center"/>
      <protection locked="0"/>
    </xf>
    <xf numFmtId="4" fontId="3" fillId="5" borderId="7" xfId="0" applyNumberFormat="1" applyFont="1" applyFill="1" applyBorder="1" applyAlignment="1" applyProtection="1">
      <alignment horizontal="center" vertical="center"/>
      <protection hidden="1"/>
    </xf>
    <xf numFmtId="2" fontId="3" fillId="5" borderId="7" xfId="0" applyNumberFormat="1" applyFont="1" applyFill="1" applyBorder="1" applyAlignment="1" applyProtection="1">
      <alignment horizontal="center"/>
      <protection hidden="1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43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68" applyFont="1" applyFill="1" applyBorder="1" applyAlignment="1" applyProtection="1">
      <alignment horizontal="center" vertical="center"/>
      <protection locked="0"/>
    </xf>
    <xf numFmtId="49" fontId="14" fillId="5" borderId="5" xfId="68" applyNumberFormat="1" applyFont="1" applyFill="1" applyBorder="1" applyAlignment="1" applyProtection="1">
      <alignment horizontal="center" vertical="center" wrapText="1"/>
      <protection locked="0"/>
    </xf>
    <xf numFmtId="49" fontId="3" fillId="5" borderId="5" xfId="68" applyNumberFormat="1" applyFont="1" applyFill="1" applyBorder="1" applyAlignment="1" applyProtection="1">
      <alignment horizontal="center" vertical="center" wrapText="1"/>
      <protection hidden="1"/>
    </xf>
    <xf numFmtId="49" fontId="3" fillId="5" borderId="5" xfId="68" applyNumberFormat="1" applyFont="1" applyFill="1" applyBorder="1" applyAlignment="1" applyProtection="1">
      <alignment horizontal="center" vertical="center" wrapText="1"/>
      <protection locked="0" hidden="1"/>
    </xf>
    <xf numFmtId="4" fontId="3" fillId="5" borderId="5" xfId="68" applyNumberFormat="1" applyFont="1" applyFill="1" applyBorder="1" applyAlignment="1" applyProtection="1">
      <alignment horizontal="center" vertical="center"/>
      <protection locked="0"/>
    </xf>
    <xf numFmtId="4" fontId="3" fillId="5" borderId="5" xfId="68" applyNumberFormat="1" applyFont="1" applyFill="1" applyBorder="1" applyAlignment="1" applyProtection="1">
      <alignment horizontal="center" vertical="center"/>
      <protection hidden="1"/>
    </xf>
    <xf numFmtId="49" fontId="3" fillId="5" borderId="6" xfId="68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68" applyNumberFormat="1" applyFont="1" applyFill="1" applyBorder="1" applyAlignment="1" applyProtection="1">
      <alignment horizontal="center" vertical="center" wrapText="1"/>
      <protection locked="0"/>
    </xf>
    <xf numFmtId="49" fontId="3" fillId="5" borderId="5" xfId="68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4" fontId="3" fillId="5" borderId="5" xfId="0" applyNumberFormat="1" applyFont="1" applyFill="1" applyBorder="1" applyAlignment="1">
      <alignment horizontal="center" vertical="center" wrapText="1"/>
    </xf>
    <xf numFmtId="49" fontId="26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4" fontId="3" fillId="5" borderId="0" xfId="0" applyNumberFormat="1" applyFont="1" applyFill="1" applyAlignment="1" applyProtection="1">
      <alignment horizontal="center"/>
      <protection locked="0"/>
    </xf>
    <xf numFmtId="4" fontId="3" fillId="5" borderId="0" xfId="0" applyNumberFormat="1" applyFont="1" applyFill="1" applyAlignment="1">
      <alignment horizontal="center"/>
    </xf>
    <xf numFmtId="49" fontId="3" fillId="5" borderId="0" xfId="0" applyNumberFormat="1" applyFont="1" applyFill="1" applyAlignment="1" applyProtection="1">
      <alignment horizontal="center" vertical="center"/>
      <protection locked="0"/>
    </xf>
    <xf numFmtId="49" fontId="3" fillId="5" borderId="0" xfId="0" applyNumberFormat="1" applyFont="1" applyFill="1" applyAlignment="1" applyProtection="1">
      <alignment horizontal="center"/>
      <protection locked="0"/>
    </xf>
    <xf numFmtId="49" fontId="3" fillId="5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4" fontId="28" fillId="5" borderId="5" xfId="68" applyNumberFormat="1" applyFont="1" applyFill="1" applyBorder="1" applyAlignment="1" applyProtection="1">
      <alignment horizontal="center" vertical="center"/>
      <protection locked="0"/>
    </xf>
    <xf numFmtId="4" fontId="28" fillId="5" borderId="5" xfId="68" applyNumberFormat="1" applyFont="1" applyFill="1" applyBorder="1" applyAlignment="1" applyProtection="1">
      <alignment horizontal="center" vertical="center"/>
      <protection hidden="1"/>
    </xf>
    <xf numFmtId="0" fontId="28" fillId="5" borderId="5" xfId="68" applyFont="1" applyFill="1" applyBorder="1" applyAlignment="1" applyProtection="1">
      <alignment horizontal="center" vertical="center"/>
      <protection locked="0"/>
    </xf>
    <xf numFmtId="0" fontId="28" fillId="5" borderId="5" xfId="68" applyFont="1" applyFill="1" applyBorder="1" applyAlignment="1" applyProtection="1">
      <alignment horizontal="center" vertical="center" wrapText="1"/>
      <protection locked="0"/>
    </xf>
    <xf numFmtId="49" fontId="28" fillId="5" borderId="5" xfId="68" applyNumberFormat="1" applyFont="1" applyFill="1" applyBorder="1" applyAlignment="1" applyProtection="1">
      <alignment horizontal="center" vertical="center"/>
      <protection locked="0"/>
    </xf>
    <xf numFmtId="0" fontId="28" fillId="5" borderId="5" xfId="68" applyNumberFormat="1" applyFont="1" applyFill="1" applyBorder="1" applyAlignment="1" applyProtection="1">
      <alignment horizontal="center" vertical="center" wrapText="1"/>
      <protection hidden="1"/>
    </xf>
    <xf numFmtId="49" fontId="28" fillId="5" borderId="5" xfId="68" applyNumberFormat="1" applyFont="1" applyFill="1" applyBorder="1" applyAlignment="1" applyProtection="1">
      <alignment horizontal="center" vertical="center" wrapText="1"/>
      <protection locked="0" hidden="1"/>
    </xf>
    <xf numFmtId="49" fontId="28" fillId="5" borderId="5" xfId="68" applyNumberFormat="1" applyFont="1" applyFill="1" applyBorder="1" applyAlignment="1" applyProtection="1">
      <alignment horizontal="center" vertical="center" wrapText="1"/>
      <protection locked="0"/>
    </xf>
    <xf numFmtId="0" fontId="28" fillId="5" borderId="5" xfId="68" applyFont="1" applyFill="1" applyBorder="1" applyAlignment="1" applyProtection="1">
      <alignment horizontal="center" vertical="center"/>
      <protection locked="0" hidden="1"/>
    </xf>
    <xf numFmtId="2" fontId="28" fillId="5" borderId="5" xfId="68" applyNumberFormat="1" applyFont="1" applyFill="1" applyBorder="1" applyAlignment="1" applyProtection="1">
      <alignment horizontal="center"/>
      <protection hidden="1"/>
    </xf>
    <xf numFmtId="49" fontId="28" fillId="5" borderId="6" xfId="68" applyNumberFormat="1" applyFont="1" applyFill="1" applyBorder="1" applyAlignment="1" applyProtection="1">
      <alignment horizontal="center" vertical="center" wrapText="1"/>
      <protection locked="0"/>
    </xf>
    <xf numFmtId="49" fontId="28" fillId="5" borderId="10" xfId="68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5" borderId="5" xfId="68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/>
    <xf numFmtId="4" fontId="0" fillId="5" borderId="5" xfId="0" applyNumberFormat="1" applyFill="1" applyBorder="1"/>
    <xf numFmtId="0" fontId="3" fillId="5" borderId="5" xfId="68" applyNumberFormat="1" applyFont="1" applyFill="1" applyBorder="1" applyAlignment="1" applyProtection="1">
      <alignment horizontal="center" vertical="center" wrapText="1"/>
      <protection hidden="1"/>
    </xf>
    <xf numFmtId="167" fontId="22" fillId="5" borderId="0" xfId="0" applyNumberFormat="1" applyFont="1" applyFill="1" applyBorder="1" applyAlignment="1" applyProtection="1">
      <alignment horizontal="left" vertical="center" wrapText="1"/>
      <protection locked="0"/>
    </xf>
    <xf numFmtId="4" fontId="3" fillId="14" borderId="5" xfId="0" applyNumberFormat="1" applyFont="1" applyFill="1" applyBorder="1" applyAlignment="1" applyProtection="1">
      <alignment horizontal="center" vertical="center"/>
      <protection locked="0"/>
    </xf>
    <xf numFmtId="4" fontId="3" fillId="14" borderId="5" xfId="0" applyNumberFormat="1" applyFont="1" applyFill="1" applyBorder="1" applyAlignment="1" applyProtection="1">
      <alignment horizontal="center" vertical="center"/>
      <protection hidden="1"/>
    </xf>
    <xf numFmtId="49" fontId="3" fillId="14" borderId="5" xfId="0" applyNumberFormat="1" applyFont="1" applyFill="1" applyBorder="1" applyAlignment="1" applyProtection="1">
      <alignment horizontal="center" vertical="center"/>
      <protection hidden="1"/>
    </xf>
    <xf numFmtId="49" fontId="3" fillId="5" borderId="5" xfId="0" applyNumberFormat="1" applyFont="1" applyFill="1" applyBorder="1" applyAlignment="1" applyProtection="1">
      <alignment horizontal="center" vertical="center"/>
      <protection hidden="1"/>
    </xf>
    <xf numFmtId="0" fontId="2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14" borderId="5" xfId="0" applyFont="1" applyFill="1" applyBorder="1" applyAlignment="1" applyProtection="1">
      <alignment horizontal="center" vertical="center" wrapText="1"/>
      <protection locked="0"/>
    </xf>
    <xf numFmtId="49" fontId="3" fillId="14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4" borderId="5" xfId="68" applyNumberFormat="1" applyFont="1" applyFill="1" applyBorder="1" applyAlignment="1" applyProtection="1">
      <alignment horizontal="center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3" fillId="1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29" fillId="5" borderId="5" xfId="0" applyNumberFormat="1" applyFont="1" applyFill="1" applyBorder="1" applyAlignment="1">
      <alignment horizontal="center" vertical="center" wrapText="1"/>
    </xf>
    <xf numFmtId="4" fontId="22" fillId="14" borderId="5" xfId="0" applyNumberFormat="1" applyFont="1" applyFill="1" applyBorder="1" applyAlignment="1" applyProtection="1">
      <alignment horizontal="center" vertical="center"/>
      <protection hidden="1"/>
    </xf>
    <xf numFmtId="0" fontId="3" fillId="14" borderId="5" xfId="68" applyNumberFormat="1" applyFont="1" applyFill="1" applyBorder="1" applyAlignment="1" applyProtection="1">
      <alignment horizontal="center" vertical="center" wrapText="1"/>
      <protection hidden="1"/>
    </xf>
    <xf numFmtId="0" fontId="3" fillId="14" borderId="5" xfId="0" applyFont="1" applyFill="1" applyBorder="1" applyAlignment="1" applyProtection="1">
      <alignment horizontal="center" vertical="center"/>
      <protection locked="0"/>
    </xf>
    <xf numFmtId="0" fontId="3" fillId="14" borderId="5" xfId="68" applyFont="1" applyFill="1" applyBorder="1" applyAlignment="1" applyProtection="1">
      <alignment horizontal="center" vertical="center" wrapText="1"/>
      <protection locked="0"/>
    </xf>
    <xf numFmtId="0" fontId="3" fillId="14" borderId="5" xfId="68" applyFont="1" applyFill="1" applyBorder="1" applyAlignment="1" applyProtection="1">
      <alignment horizontal="center" vertical="center"/>
      <protection locked="0"/>
    </xf>
    <xf numFmtId="49" fontId="3" fillId="14" borderId="5" xfId="68" applyNumberFormat="1" applyFont="1" applyFill="1" applyBorder="1" applyAlignment="1" applyProtection="1">
      <alignment horizontal="center" vertical="center"/>
      <protection locked="0"/>
    </xf>
    <xf numFmtId="0" fontId="2" fillId="14" borderId="5" xfId="68" applyNumberFormat="1" applyFont="1" applyFill="1" applyBorder="1" applyAlignment="1" applyProtection="1">
      <alignment horizontal="center" vertical="center" wrapText="1"/>
      <protection hidden="1"/>
    </xf>
    <xf numFmtId="4" fontId="3" fillId="14" borderId="5" xfId="68" applyNumberFormat="1" applyFont="1" applyFill="1" applyBorder="1" applyAlignment="1" applyProtection="1">
      <alignment horizontal="center" vertical="center"/>
      <protection locked="0"/>
    </xf>
    <xf numFmtId="4" fontId="3" fillId="14" borderId="5" xfId="68" applyNumberFormat="1" applyFont="1" applyFill="1" applyBorder="1" applyAlignment="1" applyProtection="1">
      <alignment horizontal="center" vertical="center"/>
      <protection hidden="1"/>
    </xf>
    <xf numFmtId="0" fontId="22" fillId="14" borderId="5" xfId="0" applyFont="1" applyFill="1" applyBorder="1" applyAlignment="1" applyProtection="1">
      <alignment horizontal="center" vertical="center" wrapText="1"/>
      <protection locked="0"/>
    </xf>
    <xf numFmtId="0" fontId="29" fillId="14" borderId="5" xfId="0" applyFont="1" applyFill="1" applyBorder="1" applyAlignment="1" applyProtection="1">
      <alignment horizontal="center" vertical="center" wrapText="1"/>
      <protection locked="0"/>
    </xf>
    <xf numFmtId="0" fontId="22" fillId="14" borderId="5" xfId="0" applyFont="1" applyFill="1" applyBorder="1" applyAlignment="1">
      <alignment horizontal="center" vertical="center"/>
    </xf>
    <xf numFmtId="4" fontId="22" fillId="14" borderId="5" xfId="0" applyNumberFormat="1" applyFont="1" applyFill="1" applyBorder="1" applyAlignment="1">
      <alignment horizontal="center" vertical="center"/>
    </xf>
    <xf numFmtId="49" fontId="22" fillId="14" borderId="5" xfId="0" applyNumberFormat="1" applyFont="1" applyFill="1" applyBorder="1" applyAlignment="1" applyProtection="1">
      <alignment horizontal="center" vertical="center"/>
      <protection locked="0"/>
    </xf>
    <xf numFmtId="0" fontId="3" fillId="14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4" borderId="6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/>
    <xf numFmtId="0" fontId="27" fillId="5" borderId="5" xfId="0" applyFont="1" applyFill="1" applyBorder="1" applyAlignment="1" applyProtection="1">
      <alignment horizontal="center" vertical="center"/>
      <protection locked="0"/>
    </xf>
    <xf numFmtId="0" fontId="27" fillId="5" borderId="5" xfId="0" applyFont="1" applyFill="1" applyBorder="1" applyAlignment="1" applyProtection="1">
      <alignment horizontal="center" vertical="center" wrapText="1"/>
      <protection locked="0"/>
    </xf>
    <xf numFmtId="49" fontId="27" fillId="5" borderId="5" xfId="0" applyNumberFormat="1" applyFont="1" applyFill="1" applyBorder="1" applyAlignment="1" applyProtection="1">
      <alignment horizontal="center" vertical="center"/>
      <protection locked="0"/>
    </xf>
    <xf numFmtId="49" fontId="27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27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5" borderId="5" xfId="0" applyFont="1" applyFill="1" applyBorder="1" applyAlignment="1" applyProtection="1">
      <alignment horizontal="center" vertical="center"/>
      <protection locked="0" hidden="1"/>
    </xf>
    <xf numFmtId="4" fontId="27" fillId="5" borderId="5" xfId="0" applyNumberFormat="1" applyFont="1" applyFill="1" applyBorder="1" applyAlignment="1" applyProtection="1">
      <alignment horizontal="center" vertical="center"/>
      <protection locked="0"/>
    </xf>
    <xf numFmtId="4" fontId="27" fillId="5" borderId="5" xfId="68" applyNumberFormat="1" applyFont="1" applyFill="1" applyBorder="1" applyAlignment="1" applyProtection="1">
      <alignment horizontal="center" vertical="center"/>
      <protection locked="0"/>
    </xf>
    <xf numFmtId="4" fontId="27" fillId="5" borderId="5" xfId="68" applyNumberFormat="1" applyFont="1" applyFill="1" applyBorder="1" applyAlignment="1" applyProtection="1">
      <alignment horizontal="center" vertical="center"/>
      <protection hidden="1"/>
    </xf>
    <xf numFmtId="2" fontId="27" fillId="5" borderId="5" xfId="0" applyNumberFormat="1" applyFont="1" applyFill="1" applyBorder="1" applyAlignment="1" applyProtection="1">
      <alignment horizontal="center"/>
      <protection hidden="1"/>
    </xf>
    <xf numFmtId="49" fontId="27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2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0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43" applyFont="1" applyFill="1" applyBorder="1" applyAlignment="1" applyProtection="1">
      <alignment horizontal="center" vertical="center" wrapText="1"/>
      <protection locked="0"/>
    </xf>
    <xf numFmtId="0" fontId="2" fillId="3" borderId="2" xfId="43" applyFont="1" applyFill="1" applyBorder="1" applyAlignment="1" applyProtection="1">
      <alignment horizontal="center" vertical="center" wrapText="1"/>
      <protection locked="0"/>
    </xf>
    <xf numFmtId="167" fontId="22" fillId="4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4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9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9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0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10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1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11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2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6" borderId="0" xfId="0" applyNumberFormat="1" applyFont="1" applyFill="1" applyBorder="1" applyAlignment="1" applyProtection="1">
      <alignment horizontal="left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43" applyNumberFormat="1" applyFont="1" applyFill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167" fontId="22" fillId="14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3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7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7" borderId="0" xfId="0" applyNumberFormat="1" applyFont="1" applyFill="1" applyBorder="1" applyAlignment="1" applyProtection="1">
      <alignment horizontal="left" vertical="center" wrapText="1"/>
      <protection locked="0"/>
    </xf>
    <xf numFmtId="4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hidden="1"/>
    </xf>
    <xf numFmtId="0" fontId="2" fillId="3" borderId="8" xfId="43" applyFont="1" applyFill="1" applyBorder="1" applyAlignment="1" applyProtection="1">
      <alignment horizontal="center" vertical="center" wrapText="1"/>
      <protection hidden="1"/>
    </xf>
    <xf numFmtId="167" fontId="22" fillId="8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8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Heading1" xfId="13"/>
    <cellStyle name="Heading2" xfId="14"/>
    <cellStyle name="Heading3" xfId="15"/>
    <cellStyle name="Heading4" xfId="16"/>
    <cellStyle name="Name1" xfId="17"/>
    <cellStyle name="Name2" xfId="18"/>
    <cellStyle name="Name3" xfId="19"/>
    <cellStyle name="Name4" xfId="20"/>
    <cellStyle name="Name5" xfId="21"/>
    <cellStyle name="Normal 5" xfId="22"/>
    <cellStyle name="Normal 6" xfId="23"/>
    <cellStyle name="Normal_формы ПР утвержденные" xfId="24"/>
    <cellStyle name="Title1" xfId="25"/>
    <cellStyle name="TitleCol1" xfId="26"/>
    <cellStyle name="TitleCol2" xfId="27"/>
    <cellStyle name="White1" xfId="28"/>
    <cellStyle name="White2" xfId="29"/>
    <cellStyle name="White3" xfId="30"/>
    <cellStyle name="White4" xfId="31"/>
    <cellStyle name="White5" xfId="32"/>
    <cellStyle name="КАНДАГАЧ тел3-33-96" xfId="33"/>
    <cellStyle name="Обычный" xfId="0" builtinId="0"/>
    <cellStyle name="Обычный 10" xfId="34"/>
    <cellStyle name="Обычный 11" xfId="35"/>
    <cellStyle name="Обычный 12" xfId="36"/>
    <cellStyle name="Обычный 14" xfId="37"/>
    <cellStyle name="Обычный 15" xfId="38"/>
    <cellStyle name="Обычный 16" xfId="39"/>
    <cellStyle name="Обычный 17" xfId="40"/>
    <cellStyle name="Обычный 18" xfId="41"/>
    <cellStyle name="Обычный 19" xfId="42"/>
    <cellStyle name="Обычный 2" xfId="43"/>
    <cellStyle name="Обычный 2 2" xfId="44"/>
    <cellStyle name="Обычный 20" xfId="45"/>
    <cellStyle name="Обычный 24" xfId="46"/>
    <cellStyle name="Обычный 26" xfId="47"/>
    <cellStyle name="Обычный 26 2" xfId="48"/>
    <cellStyle name="Обычный 3" xfId="49"/>
    <cellStyle name="Обычный 3 4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5" xfId="56"/>
    <cellStyle name="Обычный 5" xfId="68"/>
    <cellStyle name="Обычный 7" xfId="57"/>
    <cellStyle name="Обычный 7 6" xfId="58"/>
    <cellStyle name="Обычный 7 7" xfId="59"/>
    <cellStyle name="Обычный 8" xfId="60"/>
    <cellStyle name="Обычный 9 8" xfId="61"/>
    <cellStyle name="Обычный 9 9" xfId="62"/>
    <cellStyle name="Стиль 1" xfId="63"/>
    <cellStyle name="Стиль 1 2" xfId="64"/>
    <cellStyle name="Финансовый 7" xfId="65"/>
    <cellStyle name="Финансовый 8" xfId="66"/>
    <cellStyle name="Финансовый 9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%23%20&#1055;&#1083;&#1072;&#1085;%20&#1047;&#1072;&#1082;&#1091;&#1087;&#1086;&#1082;%20&#1085;&#1072;%202020%20&#1075;&#1086;&#1076;\3%20&#1080;&#1079;&#1084;&#1077;&#1085;&#1077;&#1085;&#1080;&#1103;\&#1091;&#1090;&#1086;&#1095;&#1085;&#1077;&#1085;&#1085;&#1099;&#1081;%20&#1055;&#1083;&#1072;&#1085;%20&#1079;&#1072;&#1082;&#1091;&#1087;&#1086;&#1082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%23%20&#1055;&#1083;&#1072;&#1085;%20&#1047;&#1072;&#1082;&#1091;&#1087;&#1086;&#1082;%20&#1085;&#1072;%202020%20&#1075;&#1086;&#1076;\3%20&#1080;&#1079;&#1084;&#1077;&#1085;&#1077;&#1085;&#1080;&#1103;\&#1055;&#1083;&#1072;&#1085;%20&#1079;&#1072;&#1082;&#1091;&#1087;&#1086;&#1082;%20&#1085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>
        <row r="1">
          <cell r="A1">
            <v>2020</v>
          </cell>
        </row>
      </sheetData>
      <sheetData sheetId="4">
        <row r="1">
          <cell r="A1" t="str">
            <v>01 Закупки, не превышающие финансовый год</v>
          </cell>
        </row>
      </sheetData>
      <sheetData sheetId="5"/>
      <sheetData sheetId="6">
        <row r="2">
          <cell r="A2" t="str">
            <v>Закупка у организаций созданных общественным объединением инвалидов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 refreshError="1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 refreshError="1"/>
      <sheetData sheetId="4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 TargetMode="External"/><Relationship Id="rId13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8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3" Type="http://schemas.openxmlformats.org/officeDocument/2006/relationships/hyperlink" Target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 TargetMode="External"/><Relationship Id="rId21" Type="http://schemas.openxmlformats.org/officeDocument/2006/relationships/hyperlink" Target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 TargetMode="External"/><Relationship Id="rId7" Type="http://schemas.openxmlformats.org/officeDocument/2006/relationships/hyperlink" Target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 TargetMode="External"/><Relationship Id="rId12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17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2" Type="http://schemas.openxmlformats.org/officeDocument/2006/relationships/hyperlink" Target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 TargetMode="External"/><Relationship Id="rId16" Type="http://schemas.openxmlformats.org/officeDocument/2006/relationships/hyperlink" Target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 TargetMode="External"/><Relationship Id="rId20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" Type="http://schemas.openxmlformats.org/officeDocument/2006/relationships/hyperlink" Target="https://enstru.kz/code_new.jsp?&amp;t=%D0%91%D0%B0%D0%BD%D0%BD%D0%B5%D1%80%20%D0%B3%D0%BB%D1%8F%D0%BD%D1%86%D0%B5%D0%B2%D1%8B%D0%B9&amp;s=common&amp;p=10&amp;n=0&amp;S=171273%2E990&amp;N=%D0%91%D0%B0%D0%BD%D0%BD%D0%B5%D1%80&amp;fc=1&amp;fg=1&amp;new=171273.990.000000" TargetMode="External"/><Relationship Id="rId6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11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 TargetMode="External"/><Relationship Id="rId5" Type="http://schemas.openxmlformats.org/officeDocument/2006/relationships/hyperlink" Target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 TargetMode="External"/><Relationship Id="rId15" Type="http://schemas.openxmlformats.org/officeDocument/2006/relationships/hyperlink" Target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 TargetMode="External"/><Relationship Id="rId10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 TargetMode="External"/><Relationship Id="rId19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4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9" Type="http://schemas.openxmlformats.org/officeDocument/2006/relationships/hyperlink" Target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 TargetMode="External"/><Relationship Id="rId14" Type="http://schemas.openxmlformats.org/officeDocument/2006/relationships/hyperlink" Target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 TargetMode="External"/><Relationship Id="rId22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1"/>
  <sheetViews>
    <sheetView tabSelected="1" topLeftCell="B334" zoomScale="85" zoomScaleNormal="85" zoomScaleSheetLayoutView="86" workbookViewId="0">
      <selection activeCell="K334" sqref="K334"/>
    </sheetView>
  </sheetViews>
  <sheetFormatPr defaultRowHeight="11.25"/>
  <cols>
    <col min="1" max="1" width="0.5703125" style="1" hidden="1" customWidth="1"/>
    <col min="2" max="2" width="3.140625" style="1" customWidth="1"/>
    <col min="3" max="3" width="5.85546875" style="42" customWidth="1"/>
    <col min="4" max="4" width="11.85546875" style="45" customWidth="1"/>
    <col min="5" max="5" width="12.7109375" style="42" customWidth="1"/>
    <col min="6" max="6" width="14.7109375" style="9" customWidth="1"/>
    <col min="7" max="7" width="17.5703125" style="20" customWidth="1"/>
    <col min="8" max="9" width="17.5703125" style="9" customWidth="1"/>
    <col min="10" max="10" width="17.5703125" style="2" customWidth="1"/>
    <col min="11" max="11" width="12.85546875" style="43" customWidth="1"/>
    <col min="12" max="12" width="9.7109375" style="2" customWidth="1"/>
    <col min="13" max="13" width="10" style="34" customWidth="1"/>
    <col min="14" max="14" width="13.42578125" style="34" customWidth="1"/>
    <col min="15" max="15" width="13.85546875" style="38" customWidth="1"/>
    <col min="16" max="18" width="9" style="2" customWidth="1"/>
    <col min="19" max="19" width="12.7109375" style="32" customWidth="1"/>
    <col min="20" max="21" width="13.28515625" style="13" customWidth="1"/>
    <col min="22" max="22" width="9" style="13" customWidth="1"/>
    <col min="23" max="23" width="13.28515625" style="13" customWidth="1"/>
    <col min="24" max="24" width="13.140625" style="13" customWidth="1"/>
    <col min="25" max="25" width="8" style="24" customWidth="1"/>
    <col min="26" max="26" width="8.5703125" style="27" customWidth="1"/>
    <col min="27" max="27" width="10.140625" style="23" customWidth="1"/>
    <col min="28" max="28" width="3.28515625" style="1" customWidth="1"/>
    <col min="29" max="16384" width="9.140625" style="1"/>
  </cols>
  <sheetData>
    <row r="1" spans="2:27">
      <c r="B1" s="228" t="s">
        <v>1185</v>
      </c>
      <c r="C1" s="229"/>
      <c r="D1" s="229"/>
      <c r="E1" s="229"/>
    </row>
    <row r="2" spans="2:27" ht="15" customHeight="1">
      <c r="B2" s="236" t="s">
        <v>1186</v>
      </c>
      <c r="C2" s="237"/>
      <c r="D2" s="237"/>
      <c r="E2" s="237"/>
    </row>
    <row r="3" spans="2:27">
      <c r="B3" s="207" t="s">
        <v>1187</v>
      </c>
      <c r="C3" s="208"/>
      <c r="D3" s="208"/>
      <c r="E3" s="208"/>
    </row>
    <row r="4" spans="2:27">
      <c r="B4" s="207" t="s">
        <v>1188</v>
      </c>
      <c r="C4" s="208"/>
      <c r="D4" s="208"/>
      <c r="E4" s="208"/>
    </row>
    <row r="5" spans="2:27">
      <c r="B5" s="209" t="s">
        <v>1189</v>
      </c>
      <c r="C5" s="210"/>
      <c r="D5" s="210"/>
      <c r="E5" s="210"/>
    </row>
    <row r="6" spans="2:27">
      <c r="B6" s="211" t="s">
        <v>1498</v>
      </c>
      <c r="C6" s="212"/>
      <c r="D6" s="212"/>
      <c r="E6" s="212"/>
    </row>
    <row r="7" spans="2:27">
      <c r="B7" s="213" t="s">
        <v>1508</v>
      </c>
      <c r="C7" s="214"/>
      <c r="D7" s="214"/>
      <c r="E7" s="214"/>
    </row>
    <row r="8" spans="2:27" ht="15" customHeight="1">
      <c r="B8" s="215" t="s">
        <v>1511</v>
      </c>
      <c r="C8" s="215"/>
      <c r="D8" s="215"/>
      <c r="E8" s="215"/>
    </row>
    <row r="9" spans="2:27" ht="15" customHeight="1">
      <c r="B9" s="212" t="s">
        <v>1546</v>
      </c>
      <c r="C9" s="212"/>
      <c r="D9" s="212"/>
      <c r="E9" s="212"/>
    </row>
    <row r="10" spans="2:27" s="66" customFormat="1" ht="15" customHeight="1">
      <c r="B10" s="216" t="s">
        <v>1585</v>
      </c>
      <c r="C10" s="216"/>
      <c r="D10" s="216"/>
      <c r="E10" s="216"/>
      <c r="F10" s="122"/>
      <c r="G10" s="123"/>
      <c r="H10" s="122"/>
      <c r="I10" s="122"/>
      <c r="J10" s="124"/>
      <c r="K10" s="125"/>
      <c r="L10" s="124"/>
      <c r="M10" s="126"/>
      <c r="N10" s="126"/>
      <c r="O10" s="127"/>
      <c r="P10" s="124"/>
      <c r="Q10" s="124"/>
      <c r="R10" s="124"/>
      <c r="S10" s="128"/>
      <c r="T10" s="129"/>
      <c r="U10" s="129"/>
      <c r="V10" s="129"/>
      <c r="W10" s="129"/>
      <c r="X10" s="129"/>
      <c r="Y10" s="130"/>
      <c r="Z10" s="131"/>
      <c r="AA10" s="131"/>
    </row>
    <row r="11" spans="2:27" s="66" customFormat="1" ht="15" customHeight="1">
      <c r="B11" s="227" t="s">
        <v>1608</v>
      </c>
      <c r="C11" s="227"/>
      <c r="D11" s="227"/>
      <c r="E11" s="227"/>
      <c r="F11" s="122"/>
      <c r="G11" s="123"/>
      <c r="H11" s="122"/>
      <c r="I11" s="122"/>
      <c r="J11" s="124"/>
      <c r="K11" s="125"/>
      <c r="L11" s="124"/>
      <c r="M11" s="126"/>
      <c r="N11" s="126"/>
      <c r="O11" s="127"/>
      <c r="P11" s="124"/>
      <c r="Q11" s="124"/>
      <c r="R11" s="124"/>
      <c r="S11" s="128"/>
      <c r="T11" s="129"/>
      <c r="U11" s="129"/>
      <c r="V11" s="129"/>
      <c r="W11" s="129"/>
      <c r="X11" s="129"/>
      <c r="Y11" s="130"/>
      <c r="Z11" s="131"/>
      <c r="AA11" s="131"/>
    </row>
    <row r="12" spans="2:27" s="66" customFormat="1" ht="15" customHeight="1">
      <c r="B12" s="226" t="s">
        <v>1609</v>
      </c>
      <c r="C12" s="226"/>
      <c r="D12" s="226"/>
      <c r="E12" s="226"/>
      <c r="F12" s="122"/>
      <c r="G12" s="123"/>
      <c r="H12" s="122"/>
      <c r="I12" s="122"/>
      <c r="J12" s="124"/>
      <c r="K12" s="125"/>
      <c r="L12" s="124"/>
      <c r="M12" s="126"/>
      <c r="N12" s="126"/>
      <c r="O12" s="127"/>
      <c r="P12" s="124"/>
      <c r="Q12" s="124"/>
      <c r="R12" s="124"/>
      <c r="S12" s="128"/>
      <c r="T12" s="129"/>
      <c r="U12" s="129"/>
      <c r="V12" s="129"/>
      <c r="W12" s="129"/>
      <c r="X12" s="129"/>
      <c r="Y12" s="130"/>
      <c r="Z12" s="131"/>
      <c r="AA12" s="131"/>
    </row>
    <row r="13" spans="2:27" s="66" customFormat="1" ht="15" customHeight="1">
      <c r="B13" s="159"/>
      <c r="C13" s="159"/>
      <c r="D13" s="159"/>
      <c r="E13" s="159"/>
      <c r="F13" s="122"/>
      <c r="G13" s="123"/>
      <c r="H13" s="122"/>
      <c r="I13" s="122"/>
      <c r="J13" s="124"/>
      <c r="K13" s="125"/>
      <c r="L13" s="124"/>
      <c r="M13" s="126"/>
      <c r="N13" s="126"/>
      <c r="O13" s="127"/>
      <c r="P13" s="124"/>
      <c r="Q13" s="124"/>
      <c r="R13" s="124"/>
      <c r="S13" s="128"/>
      <c r="T13" s="129"/>
      <c r="U13" s="129"/>
      <c r="V13" s="129"/>
      <c r="W13" s="129"/>
      <c r="X13" s="129"/>
      <c r="Y13" s="130"/>
      <c r="Z13" s="131"/>
      <c r="AA13" s="131"/>
    </row>
    <row r="14" spans="2:27" ht="15" customHeight="1">
      <c r="C14" s="232" t="s">
        <v>413</v>
      </c>
      <c r="D14" s="232"/>
      <c r="E14" s="232"/>
      <c r="F14" s="232"/>
      <c r="G14" s="232"/>
      <c r="H14" s="232"/>
      <c r="I14" s="232"/>
      <c r="J14" s="11"/>
      <c r="K14" s="47"/>
      <c r="L14" s="12"/>
      <c r="O14" s="35"/>
      <c r="P14" s="12"/>
      <c r="Q14" s="12"/>
      <c r="R14" s="12"/>
      <c r="X14" s="24"/>
    </row>
    <row r="15" spans="2:27" ht="14.25" customHeight="1">
      <c r="E15" s="45" t="s">
        <v>36</v>
      </c>
      <c r="J15" s="10"/>
      <c r="K15" s="47"/>
      <c r="L15" s="12"/>
      <c r="O15" s="35"/>
      <c r="P15" s="12"/>
      <c r="Q15" s="12"/>
      <c r="R15" s="12"/>
      <c r="X15" s="24"/>
    </row>
    <row r="16" spans="2:27" ht="21" customHeight="1">
      <c r="D16" s="72" t="s">
        <v>34</v>
      </c>
      <c r="E16" s="72" t="s">
        <v>934</v>
      </c>
      <c r="F16" s="201" t="s">
        <v>35</v>
      </c>
      <c r="I16" s="10"/>
      <c r="J16" s="14"/>
      <c r="K16" s="48"/>
      <c r="L16" s="9"/>
      <c r="O16" s="35"/>
      <c r="P16" s="12"/>
      <c r="Q16" s="12"/>
      <c r="R16" s="12"/>
      <c r="X16" s="24"/>
      <c r="Z16" s="26"/>
    </row>
    <row r="17" spans="1:28" s="3" customFormat="1" ht="26.25" customHeight="1">
      <c r="A17" s="1"/>
      <c r="B17" s="1"/>
      <c r="C17" s="43"/>
      <c r="D17" s="73"/>
      <c r="E17" s="73"/>
      <c r="F17" s="202"/>
      <c r="I17" s="10"/>
      <c r="J17" s="10"/>
      <c r="K17" s="48"/>
      <c r="L17" s="15"/>
      <c r="M17" s="36"/>
      <c r="N17" s="36"/>
      <c r="O17" s="37"/>
      <c r="P17" s="16"/>
      <c r="Q17" s="16"/>
      <c r="R17" s="16"/>
      <c r="S17" s="50"/>
      <c r="T17" s="17"/>
      <c r="U17" s="17"/>
      <c r="V17" s="17"/>
      <c r="W17" s="17"/>
      <c r="X17" s="17"/>
      <c r="Y17" s="41"/>
      <c r="Z17" s="28"/>
      <c r="AA17" s="25"/>
    </row>
    <row r="18" spans="1:28" s="6" customFormat="1" ht="15.75" customHeight="1">
      <c r="A18" s="1"/>
      <c r="B18" s="1"/>
      <c r="C18" s="43"/>
      <c r="D18" s="75">
        <v>1</v>
      </c>
      <c r="E18" s="75">
        <v>3</v>
      </c>
      <c r="F18" s="21">
        <v>4</v>
      </c>
      <c r="I18" s="10"/>
      <c r="J18" s="10"/>
      <c r="K18" s="48"/>
      <c r="L18" s="15"/>
      <c r="M18" s="36"/>
      <c r="N18" s="36"/>
      <c r="O18" s="37"/>
      <c r="P18" s="16"/>
      <c r="Q18" s="16"/>
      <c r="R18" s="16"/>
      <c r="S18" s="50"/>
      <c r="T18" s="17"/>
      <c r="U18" s="17"/>
      <c r="V18" s="17"/>
      <c r="W18" s="17"/>
      <c r="X18" s="17"/>
      <c r="Y18" s="41"/>
      <c r="Z18" s="28"/>
      <c r="AA18" s="25"/>
    </row>
    <row r="19" spans="1:28" s="3" customFormat="1" ht="34.5" customHeight="1">
      <c r="C19" s="43"/>
      <c r="D19" s="33">
        <v>130540020197</v>
      </c>
      <c r="E19" s="33" t="s">
        <v>566</v>
      </c>
      <c r="F19" s="53">
        <v>2020</v>
      </c>
      <c r="I19" s="10"/>
      <c r="J19" s="10"/>
      <c r="K19" s="48"/>
      <c r="L19" s="15"/>
      <c r="M19" s="36"/>
      <c r="N19" s="36"/>
      <c r="O19" s="37"/>
      <c r="P19" s="16"/>
      <c r="Q19" s="16"/>
      <c r="R19" s="16"/>
      <c r="S19" s="50"/>
      <c r="T19" s="17"/>
      <c r="U19" s="17"/>
      <c r="V19" s="17"/>
      <c r="W19" s="17"/>
      <c r="X19" s="17"/>
      <c r="Y19" s="41"/>
      <c r="Z19" s="28"/>
      <c r="AA19" s="25"/>
    </row>
    <row r="20" spans="1:28" ht="42" customHeight="1">
      <c r="C20" s="44"/>
      <c r="D20" s="46"/>
      <c r="E20" s="238" t="s">
        <v>414</v>
      </c>
      <c r="F20" s="238"/>
      <c r="G20" s="238"/>
      <c r="H20" s="238"/>
      <c r="J20" s="10"/>
      <c r="K20" s="49"/>
      <c r="L20" s="12"/>
      <c r="O20" s="35"/>
      <c r="P20" s="12"/>
      <c r="Q20" s="12"/>
      <c r="R20" s="12"/>
      <c r="X20" s="24"/>
    </row>
    <row r="21" spans="1:28" ht="11.25" customHeight="1">
      <c r="C21" s="233" t="s">
        <v>29</v>
      </c>
      <c r="D21" s="233" t="s">
        <v>40</v>
      </c>
      <c r="E21" s="201" t="s">
        <v>31</v>
      </c>
      <c r="F21" s="201" t="s">
        <v>935</v>
      </c>
      <c r="G21" s="203" t="s">
        <v>936</v>
      </c>
      <c r="H21" s="234" t="s">
        <v>937</v>
      </c>
      <c r="I21" s="201" t="s">
        <v>938</v>
      </c>
      <c r="J21" s="201" t="s">
        <v>246</v>
      </c>
      <c r="K21" s="205" t="s">
        <v>30</v>
      </c>
      <c r="L21" s="234" t="s">
        <v>252</v>
      </c>
      <c r="M21" s="230" t="s">
        <v>32</v>
      </c>
      <c r="N21" s="230" t="s">
        <v>939</v>
      </c>
      <c r="O21" s="224" t="s">
        <v>940</v>
      </c>
      <c r="P21" s="224" t="s">
        <v>941</v>
      </c>
      <c r="Q21" s="224" t="s">
        <v>942</v>
      </c>
      <c r="R21" s="224" t="s">
        <v>943</v>
      </c>
      <c r="S21" s="219" t="s">
        <v>944</v>
      </c>
      <c r="T21" s="201" t="s">
        <v>409</v>
      </c>
      <c r="U21" s="201" t="s">
        <v>408</v>
      </c>
      <c r="V21" s="219" t="s">
        <v>946</v>
      </c>
      <c r="W21" s="219" t="s">
        <v>947</v>
      </c>
      <c r="X21" s="221" t="s">
        <v>948</v>
      </c>
      <c r="Y21" s="218" t="s">
        <v>33</v>
      </c>
      <c r="Z21" s="223" t="s">
        <v>952</v>
      </c>
      <c r="AA21" s="217" t="s">
        <v>973</v>
      </c>
    </row>
    <row r="22" spans="1:28" ht="63" customHeight="1">
      <c r="C22" s="233"/>
      <c r="D22" s="233"/>
      <c r="E22" s="202"/>
      <c r="F22" s="202"/>
      <c r="G22" s="204"/>
      <c r="H22" s="235"/>
      <c r="I22" s="202"/>
      <c r="J22" s="202"/>
      <c r="K22" s="206"/>
      <c r="L22" s="235"/>
      <c r="M22" s="231"/>
      <c r="N22" s="231"/>
      <c r="O22" s="225"/>
      <c r="P22" s="225"/>
      <c r="Q22" s="225"/>
      <c r="R22" s="225"/>
      <c r="S22" s="220"/>
      <c r="T22" s="202"/>
      <c r="U22" s="202"/>
      <c r="V22" s="220"/>
      <c r="W22" s="220"/>
      <c r="X22" s="222"/>
      <c r="Y22" s="218"/>
      <c r="Z22" s="223"/>
      <c r="AA22" s="217"/>
    </row>
    <row r="23" spans="1:28" s="8" customFormat="1" ht="14.45" customHeight="1">
      <c r="A23" s="1"/>
      <c r="B23" s="1"/>
      <c r="C23" s="30">
        <v>1</v>
      </c>
      <c r="D23" s="30">
        <v>2</v>
      </c>
      <c r="E23" s="30">
        <v>3</v>
      </c>
      <c r="F23" s="21">
        <v>4</v>
      </c>
      <c r="G23" s="29">
        <v>5</v>
      </c>
      <c r="H23" s="22">
        <v>6</v>
      </c>
      <c r="I23" s="29">
        <v>7</v>
      </c>
      <c r="J23" s="29">
        <v>8</v>
      </c>
      <c r="K23" s="51">
        <v>9</v>
      </c>
      <c r="L23" s="29">
        <v>10</v>
      </c>
      <c r="M23" s="52">
        <v>11</v>
      </c>
      <c r="N23" s="52">
        <v>12</v>
      </c>
      <c r="O23" s="52">
        <v>13</v>
      </c>
      <c r="P23" s="54">
        <v>14</v>
      </c>
      <c r="Q23" s="54">
        <v>15</v>
      </c>
      <c r="R23" s="54">
        <v>16</v>
      </c>
      <c r="S23" s="30">
        <v>17</v>
      </c>
      <c r="T23" s="31">
        <v>18</v>
      </c>
      <c r="U23" s="31">
        <v>19</v>
      </c>
      <c r="V23" s="39" t="s">
        <v>945</v>
      </c>
      <c r="W23" s="40" t="s">
        <v>949</v>
      </c>
      <c r="X23" s="76" t="s">
        <v>950</v>
      </c>
      <c r="Y23" s="74" t="s">
        <v>951</v>
      </c>
      <c r="Z23" s="77">
        <v>24</v>
      </c>
      <c r="AA23" s="31">
        <v>25</v>
      </c>
    </row>
    <row r="24" spans="1:28" ht="72.75" customHeight="1">
      <c r="A24" s="1" t="s">
        <v>341</v>
      </c>
      <c r="C24" s="55">
        <v>1</v>
      </c>
      <c r="D24" s="56" t="s">
        <v>41</v>
      </c>
      <c r="E24" s="55" t="s">
        <v>28</v>
      </c>
      <c r="F24" s="95" t="s">
        <v>497</v>
      </c>
      <c r="G24" s="95" t="s">
        <v>498</v>
      </c>
      <c r="H24" s="59" t="s">
        <v>498</v>
      </c>
      <c r="I24" s="60" t="s">
        <v>597</v>
      </c>
      <c r="J24" s="60" t="s">
        <v>598</v>
      </c>
      <c r="K24" s="60" t="s">
        <v>968</v>
      </c>
      <c r="L24" s="78" t="s">
        <v>971</v>
      </c>
      <c r="M24" s="61">
        <v>1</v>
      </c>
      <c r="N24" s="61">
        <v>4457142.8571428563</v>
      </c>
      <c r="O24" s="62">
        <v>4457142.8571428563</v>
      </c>
      <c r="P24" s="63"/>
      <c r="Q24" s="63"/>
      <c r="R24" s="63"/>
      <c r="S24" s="57" t="s">
        <v>972</v>
      </c>
      <c r="T24" s="60" t="s">
        <v>1017</v>
      </c>
      <c r="U24" s="56" t="s">
        <v>569</v>
      </c>
      <c r="V24" s="57" t="s">
        <v>411</v>
      </c>
      <c r="W24" s="60" t="s">
        <v>568</v>
      </c>
      <c r="X24" s="64" t="s">
        <v>567</v>
      </c>
      <c r="Y24" s="57">
        <v>0</v>
      </c>
      <c r="Z24" s="79" t="s">
        <v>579</v>
      </c>
      <c r="AA24" s="65"/>
      <c r="AB24" s="66"/>
    </row>
    <row r="25" spans="1:28" s="66" customFormat="1" ht="72.75" customHeight="1">
      <c r="C25" s="55">
        <v>2</v>
      </c>
      <c r="D25" s="56" t="s">
        <v>41</v>
      </c>
      <c r="E25" s="55" t="s">
        <v>28</v>
      </c>
      <c r="F25" s="57" t="s">
        <v>543</v>
      </c>
      <c r="G25" s="58" t="s">
        <v>254</v>
      </c>
      <c r="H25" s="59" t="s">
        <v>544</v>
      </c>
      <c r="I25" s="60" t="s">
        <v>931</v>
      </c>
      <c r="J25" s="60" t="s">
        <v>932</v>
      </c>
      <c r="K25" s="60" t="s">
        <v>968</v>
      </c>
      <c r="L25" s="78" t="s">
        <v>971</v>
      </c>
      <c r="M25" s="61">
        <v>1</v>
      </c>
      <c r="N25" s="61">
        <v>12000000</v>
      </c>
      <c r="O25" s="62">
        <v>12000000</v>
      </c>
      <c r="Q25" s="63"/>
      <c r="R25" s="63"/>
      <c r="S25" s="57" t="s">
        <v>972</v>
      </c>
      <c r="T25" s="60" t="s">
        <v>1017</v>
      </c>
      <c r="U25" s="56" t="s">
        <v>569</v>
      </c>
      <c r="V25" s="57" t="s">
        <v>411</v>
      </c>
      <c r="W25" s="60" t="s">
        <v>568</v>
      </c>
      <c r="X25" s="64" t="s">
        <v>567</v>
      </c>
      <c r="Y25" s="57">
        <v>0</v>
      </c>
      <c r="Z25" s="79" t="s">
        <v>593</v>
      </c>
      <c r="AA25" s="60"/>
    </row>
    <row r="26" spans="1:28" s="66" customFormat="1" ht="69" customHeight="1">
      <c r="A26" s="66" t="s">
        <v>341</v>
      </c>
      <c r="C26" s="55">
        <v>3</v>
      </c>
      <c r="D26" s="56" t="s">
        <v>41</v>
      </c>
      <c r="E26" s="55" t="s">
        <v>28</v>
      </c>
      <c r="F26" s="95" t="s">
        <v>548</v>
      </c>
      <c r="G26" s="58" t="s">
        <v>549</v>
      </c>
      <c r="H26" s="59" t="s">
        <v>550</v>
      </c>
      <c r="I26" s="60" t="s">
        <v>599</v>
      </c>
      <c r="J26" s="60" t="s">
        <v>600</v>
      </c>
      <c r="K26" s="60" t="s">
        <v>968</v>
      </c>
      <c r="L26" s="78" t="s">
        <v>971</v>
      </c>
      <c r="M26" s="61">
        <v>1</v>
      </c>
      <c r="N26" s="61">
        <v>1741071.4285714284</v>
      </c>
      <c r="O26" s="62">
        <v>1741071.4285714284</v>
      </c>
      <c r="P26" s="63"/>
      <c r="Q26" s="63"/>
      <c r="R26" s="63"/>
      <c r="S26" s="57" t="s">
        <v>972</v>
      </c>
      <c r="T26" s="60" t="s">
        <v>1017</v>
      </c>
      <c r="U26" s="56" t="s">
        <v>569</v>
      </c>
      <c r="V26" s="57" t="s">
        <v>411</v>
      </c>
      <c r="W26" s="60" t="s">
        <v>568</v>
      </c>
      <c r="X26" s="64" t="s">
        <v>567</v>
      </c>
      <c r="Y26" s="57">
        <v>0</v>
      </c>
      <c r="Z26" s="79" t="s">
        <v>579</v>
      </c>
      <c r="AA26" s="65"/>
    </row>
    <row r="27" spans="1:28" s="66" customFormat="1" ht="72.75" customHeight="1">
      <c r="A27" s="66" t="s">
        <v>341</v>
      </c>
      <c r="C27" s="55">
        <v>4</v>
      </c>
      <c r="D27" s="56" t="s">
        <v>41</v>
      </c>
      <c r="E27" s="55" t="s">
        <v>28</v>
      </c>
      <c r="F27" s="95" t="s">
        <v>495</v>
      </c>
      <c r="G27" s="58" t="s">
        <v>496</v>
      </c>
      <c r="H27" s="59" t="s">
        <v>496</v>
      </c>
      <c r="I27" s="58" t="s">
        <v>601</v>
      </c>
      <c r="J27" s="58" t="s">
        <v>602</v>
      </c>
      <c r="K27" s="60" t="s">
        <v>968</v>
      </c>
      <c r="L27" s="78" t="s">
        <v>971</v>
      </c>
      <c r="M27" s="61">
        <v>1</v>
      </c>
      <c r="N27" s="61">
        <v>535714.28571428568</v>
      </c>
      <c r="O27" s="62">
        <v>535714.28571428568</v>
      </c>
      <c r="P27" s="63"/>
      <c r="Q27" s="63"/>
      <c r="R27" s="63"/>
      <c r="S27" s="57" t="s">
        <v>972</v>
      </c>
      <c r="T27" s="60" t="s">
        <v>1017</v>
      </c>
      <c r="U27" s="56" t="s">
        <v>569</v>
      </c>
      <c r="V27" s="57" t="s">
        <v>411</v>
      </c>
      <c r="W27" s="60" t="s">
        <v>568</v>
      </c>
      <c r="X27" s="64" t="s">
        <v>567</v>
      </c>
      <c r="Y27" s="57">
        <v>0</v>
      </c>
      <c r="Z27" s="79" t="s">
        <v>579</v>
      </c>
      <c r="AA27" s="65"/>
    </row>
    <row r="28" spans="1:28" s="66" customFormat="1" ht="83.25" customHeight="1">
      <c r="A28" s="66" t="s">
        <v>341</v>
      </c>
      <c r="C28" s="55">
        <v>5</v>
      </c>
      <c r="D28" s="56" t="s">
        <v>41</v>
      </c>
      <c r="E28" s="55" t="s">
        <v>28</v>
      </c>
      <c r="F28" s="95" t="s">
        <v>515</v>
      </c>
      <c r="G28" s="58" t="s">
        <v>516</v>
      </c>
      <c r="H28" s="59" t="s">
        <v>517</v>
      </c>
      <c r="I28" s="60" t="s">
        <v>603</v>
      </c>
      <c r="J28" s="60" t="s">
        <v>604</v>
      </c>
      <c r="K28" s="60" t="s">
        <v>968</v>
      </c>
      <c r="L28" s="78" t="s">
        <v>971</v>
      </c>
      <c r="M28" s="61">
        <v>1</v>
      </c>
      <c r="N28" s="61">
        <v>104999.99999999999</v>
      </c>
      <c r="O28" s="62">
        <v>104999.99999999999</v>
      </c>
      <c r="P28" s="63"/>
      <c r="Q28" s="63"/>
      <c r="R28" s="63"/>
      <c r="S28" s="57" t="s">
        <v>15</v>
      </c>
      <c r="T28" s="60" t="s">
        <v>1017</v>
      </c>
      <c r="U28" s="56" t="s">
        <v>569</v>
      </c>
      <c r="V28" s="57" t="s">
        <v>411</v>
      </c>
      <c r="W28" s="60" t="s">
        <v>568</v>
      </c>
      <c r="X28" s="64" t="s">
        <v>567</v>
      </c>
      <c r="Y28" s="57">
        <v>100</v>
      </c>
      <c r="Z28" s="79" t="s">
        <v>580</v>
      </c>
      <c r="AA28" s="65"/>
    </row>
    <row r="29" spans="1:28" s="66" customFormat="1" ht="71.25" customHeight="1">
      <c r="A29" s="66" t="s">
        <v>341</v>
      </c>
      <c r="C29" s="55">
        <v>6</v>
      </c>
      <c r="D29" s="56" t="s">
        <v>41</v>
      </c>
      <c r="E29" s="55" t="s">
        <v>28</v>
      </c>
      <c r="F29" s="95" t="s">
        <v>515</v>
      </c>
      <c r="G29" s="95" t="s">
        <v>516</v>
      </c>
      <c r="H29" s="58" t="s">
        <v>517</v>
      </c>
      <c r="I29" s="58" t="s">
        <v>603</v>
      </c>
      <c r="J29" s="60" t="s">
        <v>605</v>
      </c>
      <c r="K29" s="60" t="s">
        <v>968</v>
      </c>
      <c r="L29" s="78" t="s">
        <v>971</v>
      </c>
      <c r="M29" s="61">
        <v>1</v>
      </c>
      <c r="N29" s="61">
        <v>7856159.9999999981</v>
      </c>
      <c r="O29" s="62">
        <v>7856159.9999999981</v>
      </c>
      <c r="P29" s="63"/>
      <c r="Q29" s="63"/>
      <c r="R29" s="63"/>
      <c r="S29" s="57" t="s">
        <v>972</v>
      </c>
      <c r="T29" s="60" t="s">
        <v>1017</v>
      </c>
      <c r="U29" s="56" t="s">
        <v>569</v>
      </c>
      <c r="V29" s="57" t="s">
        <v>411</v>
      </c>
      <c r="W29" s="60" t="s">
        <v>568</v>
      </c>
      <c r="X29" s="64" t="s">
        <v>567</v>
      </c>
      <c r="Y29" s="57">
        <v>0</v>
      </c>
      <c r="Z29" s="79" t="s">
        <v>581</v>
      </c>
      <c r="AA29" s="65"/>
    </row>
    <row r="30" spans="1:28" s="66" customFormat="1" ht="72" customHeight="1">
      <c r="A30" s="66" t="s">
        <v>341</v>
      </c>
      <c r="C30" s="55">
        <v>7</v>
      </c>
      <c r="D30" s="56" t="s">
        <v>41</v>
      </c>
      <c r="E30" s="55" t="s">
        <v>28</v>
      </c>
      <c r="F30" s="95" t="s">
        <v>515</v>
      </c>
      <c r="G30" s="95" t="s">
        <v>516</v>
      </c>
      <c r="H30" s="59" t="s">
        <v>517</v>
      </c>
      <c r="I30" s="59" t="s">
        <v>603</v>
      </c>
      <c r="J30" s="60" t="s">
        <v>606</v>
      </c>
      <c r="K30" s="60" t="s">
        <v>968</v>
      </c>
      <c r="L30" s="78" t="s">
        <v>971</v>
      </c>
      <c r="M30" s="61">
        <v>1</v>
      </c>
      <c r="N30" s="61">
        <v>1053000</v>
      </c>
      <c r="O30" s="62">
        <v>1053000</v>
      </c>
      <c r="P30" s="63"/>
      <c r="Q30" s="63"/>
      <c r="R30" s="63"/>
      <c r="S30" s="57" t="s">
        <v>972</v>
      </c>
      <c r="T30" s="60" t="s">
        <v>1017</v>
      </c>
      <c r="U30" s="56" t="s">
        <v>569</v>
      </c>
      <c r="V30" s="57" t="s">
        <v>411</v>
      </c>
      <c r="W30" s="60" t="s">
        <v>568</v>
      </c>
      <c r="X30" s="64" t="s">
        <v>567</v>
      </c>
      <c r="Y30" s="57">
        <v>0</v>
      </c>
      <c r="Z30" s="79" t="s">
        <v>581</v>
      </c>
      <c r="AA30" s="65"/>
    </row>
    <row r="31" spans="1:28" s="66" customFormat="1" ht="72" customHeight="1">
      <c r="A31" s="66" t="s">
        <v>341</v>
      </c>
      <c r="C31" s="55">
        <v>8</v>
      </c>
      <c r="D31" s="56" t="s">
        <v>41</v>
      </c>
      <c r="E31" s="55" t="s">
        <v>28</v>
      </c>
      <c r="F31" s="95" t="s">
        <v>515</v>
      </c>
      <c r="G31" s="58" t="s">
        <v>516</v>
      </c>
      <c r="H31" s="59" t="s">
        <v>517</v>
      </c>
      <c r="I31" s="60" t="s">
        <v>607</v>
      </c>
      <c r="J31" s="60" t="s">
        <v>608</v>
      </c>
      <c r="K31" s="60" t="s">
        <v>968</v>
      </c>
      <c r="L31" s="78" t="s">
        <v>971</v>
      </c>
      <c r="M31" s="61">
        <v>1</v>
      </c>
      <c r="N31" s="61">
        <v>3590178.5714285709</v>
      </c>
      <c r="O31" s="62">
        <v>3590178.5714285709</v>
      </c>
      <c r="P31" s="63"/>
      <c r="Q31" s="63"/>
      <c r="R31" s="63"/>
      <c r="S31" s="57" t="s">
        <v>972</v>
      </c>
      <c r="T31" s="60" t="s">
        <v>1017</v>
      </c>
      <c r="U31" s="56" t="s">
        <v>569</v>
      </c>
      <c r="V31" s="57" t="s">
        <v>411</v>
      </c>
      <c r="W31" s="60" t="s">
        <v>568</v>
      </c>
      <c r="X31" s="64" t="s">
        <v>567</v>
      </c>
      <c r="Y31" s="57">
        <v>0</v>
      </c>
      <c r="Z31" s="79" t="s">
        <v>584</v>
      </c>
      <c r="AA31" s="65"/>
    </row>
    <row r="32" spans="1:28" s="66" customFormat="1" ht="70.5" customHeight="1">
      <c r="A32" s="66" t="s">
        <v>341</v>
      </c>
      <c r="C32" s="55">
        <v>9</v>
      </c>
      <c r="D32" s="56" t="s">
        <v>41</v>
      </c>
      <c r="E32" s="55" t="s">
        <v>28</v>
      </c>
      <c r="F32" s="95" t="s">
        <v>515</v>
      </c>
      <c r="G32" s="58" t="s">
        <v>516</v>
      </c>
      <c r="H32" s="59" t="s">
        <v>517</v>
      </c>
      <c r="I32" s="60" t="s">
        <v>609</v>
      </c>
      <c r="J32" s="60" t="s">
        <v>610</v>
      </c>
      <c r="K32" s="56" t="s">
        <v>969</v>
      </c>
      <c r="L32" s="78" t="s">
        <v>971</v>
      </c>
      <c r="M32" s="61">
        <v>1</v>
      </c>
      <c r="N32" s="61">
        <v>9825000</v>
      </c>
      <c r="O32" s="62">
        <v>9825000</v>
      </c>
      <c r="P32" s="63"/>
      <c r="Q32" s="63"/>
      <c r="R32" s="63"/>
      <c r="S32" s="57" t="s">
        <v>17</v>
      </c>
      <c r="T32" s="86" t="s">
        <v>1018</v>
      </c>
      <c r="U32" s="56" t="s">
        <v>570</v>
      </c>
      <c r="V32" s="57" t="s">
        <v>411</v>
      </c>
      <c r="W32" s="60" t="s">
        <v>568</v>
      </c>
      <c r="X32" s="64" t="s">
        <v>567</v>
      </c>
      <c r="Y32" s="57">
        <v>0</v>
      </c>
      <c r="Z32" s="79" t="s">
        <v>584</v>
      </c>
      <c r="AA32" s="65"/>
    </row>
    <row r="33" spans="1:27" s="66" customFormat="1" ht="72" customHeight="1">
      <c r="A33" s="66" t="s">
        <v>341</v>
      </c>
      <c r="C33" s="55">
        <v>10</v>
      </c>
      <c r="D33" s="56" t="s">
        <v>41</v>
      </c>
      <c r="E33" s="55" t="s">
        <v>28</v>
      </c>
      <c r="F33" s="95" t="s">
        <v>506</v>
      </c>
      <c r="G33" s="58" t="s">
        <v>507</v>
      </c>
      <c r="H33" s="59" t="s">
        <v>507</v>
      </c>
      <c r="I33" s="60" t="s">
        <v>611</v>
      </c>
      <c r="J33" s="60" t="s">
        <v>612</v>
      </c>
      <c r="K33" s="56" t="s">
        <v>969</v>
      </c>
      <c r="L33" s="78" t="s">
        <v>971</v>
      </c>
      <c r="M33" s="61">
        <v>1</v>
      </c>
      <c r="N33" s="61">
        <v>2604464.2857142854</v>
      </c>
      <c r="O33" s="62">
        <v>2604464.2857142854</v>
      </c>
      <c r="P33" s="63"/>
      <c r="Q33" s="63"/>
      <c r="R33" s="63"/>
      <c r="S33" s="56" t="s">
        <v>17</v>
      </c>
      <c r="T33" s="56" t="s">
        <v>1162</v>
      </c>
      <c r="U33" s="56" t="s">
        <v>1163</v>
      </c>
      <c r="V33" s="57" t="s">
        <v>411</v>
      </c>
      <c r="W33" s="60" t="s">
        <v>568</v>
      </c>
      <c r="X33" s="64" t="s">
        <v>567</v>
      </c>
      <c r="Y33" s="57">
        <v>0</v>
      </c>
      <c r="Z33" s="79" t="s">
        <v>584</v>
      </c>
      <c r="AA33" s="65"/>
    </row>
    <row r="34" spans="1:27" s="66" customFormat="1" ht="72" customHeight="1">
      <c r="A34" s="66" t="s">
        <v>341</v>
      </c>
      <c r="C34" s="55">
        <v>11</v>
      </c>
      <c r="D34" s="56" t="s">
        <v>41</v>
      </c>
      <c r="E34" s="55" t="s">
        <v>28</v>
      </c>
      <c r="F34" s="67" t="s">
        <v>506</v>
      </c>
      <c r="G34" s="58" t="s">
        <v>507</v>
      </c>
      <c r="H34" s="59" t="s">
        <v>507</v>
      </c>
      <c r="I34" s="60" t="s">
        <v>613</v>
      </c>
      <c r="J34" s="60" t="s">
        <v>614</v>
      </c>
      <c r="K34" s="60" t="s">
        <v>968</v>
      </c>
      <c r="L34" s="78" t="s">
        <v>971</v>
      </c>
      <c r="M34" s="61">
        <v>1</v>
      </c>
      <c r="N34" s="61">
        <v>3741964.2857142854</v>
      </c>
      <c r="O34" s="62">
        <v>3741964.2857142854</v>
      </c>
      <c r="P34" s="63"/>
      <c r="Q34" s="63"/>
      <c r="R34" s="63"/>
      <c r="S34" s="57" t="s">
        <v>972</v>
      </c>
      <c r="T34" s="60" t="s">
        <v>1017</v>
      </c>
      <c r="U34" s="56" t="s">
        <v>569</v>
      </c>
      <c r="V34" s="57" t="s">
        <v>411</v>
      </c>
      <c r="W34" s="60" t="s">
        <v>568</v>
      </c>
      <c r="X34" s="64" t="s">
        <v>567</v>
      </c>
      <c r="Y34" s="57">
        <v>0</v>
      </c>
      <c r="Z34" s="79" t="s">
        <v>584</v>
      </c>
      <c r="AA34" s="65"/>
    </row>
    <row r="35" spans="1:27" s="66" customFormat="1" ht="68.25" customHeight="1">
      <c r="A35" s="66" t="s">
        <v>341</v>
      </c>
      <c r="C35" s="55">
        <v>12</v>
      </c>
      <c r="D35" s="56" t="s">
        <v>41</v>
      </c>
      <c r="E35" s="55" t="s">
        <v>28</v>
      </c>
      <c r="F35" s="67" t="s">
        <v>506</v>
      </c>
      <c r="G35" s="58" t="s">
        <v>507</v>
      </c>
      <c r="H35" s="59" t="s">
        <v>507</v>
      </c>
      <c r="I35" s="60" t="s">
        <v>615</v>
      </c>
      <c r="J35" s="60" t="s">
        <v>616</v>
      </c>
      <c r="K35" s="60" t="s">
        <v>968</v>
      </c>
      <c r="L35" s="78" t="s">
        <v>971</v>
      </c>
      <c r="M35" s="61">
        <v>1</v>
      </c>
      <c r="N35" s="61">
        <v>595622</v>
      </c>
      <c r="O35" s="62">
        <v>595622</v>
      </c>
      <c r="P35" s="63"/>
      <c r="Q35" s="63"/>
      <c r="R35" s="63"/>
      <c r="S35" s="57" t="s">
        <v>21</v>
      </c>
      <c r="T35" s="86" t="s">
        <v>1018</v>
      </c>
      <c r="U35" s="56" t="s">
        <v>570</v>
      </c>
      <c r="V35" s="57" t="s">
        <v>411</v>
      </c>
      <c r="W35" s="60" t="s">
        <v>568</v>
      </c>
      <c r="X35" s="64" t="s">
        <v>567</v>
      </c>
      <c r="Y35" s="57">
        <v>0</v>
      </c>
      <c r="Z35" s="79" t="s">
        <v>585</v>
      </c>
      <c r="AA35" s="65"/>
    </row>
    <row r="36" spans="1:27" s="66" customFormat="1" ht="67.5">
      <c r="A36" s="66" t="s">
        <v>341</v>
      </c>
      <c r="C36" s="55">
        <v>13</v>
      </c>
      <c r="D36" s="56" t="s">
        <v>41</v>
      </c>
      <c r="E36" s="55" t="s">
        <v>28</v>
      </c>
      <c r="F36" s="67" t="s">
        <v>506</v>
      </c>
      <c r="G36" s="58" t="s">
        <v>507</v>
      </c>
      <c r="H36" s="59" t="s">
        <v>507</v>
      </c>
      <c r="I36" s="60" t="s">
        <v>617</v>
      </c>
      <c r="J36" s="60" t="s">
        <v>618</v>
      </c>
      <c r="K36" s="60" t="s">
        <v>968</v>
      </c>
      <c r="L36" s="78" t="s">
        <v>971</v>
      </c>
      <c r="M36" s="61">
        <v>1</v>
      </c>
      <c r="N36" s="61">
        <v>517931.99999999994</v>
      </c>
      <c r="O36" s="62">
        <v>517931.99999999994</v>
      </c>
      <c r="P36" s="63"/>
      <c r="Q36" s="63"/>
      <c r="R36" s="63"/>
      <c r="S36" s="57" t="s">
        <v>21</v>
      </c>
      <c r="T36" s="86" t="s">
        <v>1018</v>
      </c>
      <c r="U36" s="56" t="s">
        <v>570</v>
      </c>
      <c r="V36" s="57" t="s">
        <v>411</v>
      </c>
      <c r="W36" s="60" t="s">
        <v>568</v>
      </c>
      <c r="X36" s="64" t="s">
        <v>567</v>
      </c>
      <c r="Y36" s="57">
        <v>0</v>
      </c>
      <c r="Z36" s="79" t="s">
        <v>585</v>
      </c>
      <c r="AA36" s="65"/>
    </row>
    <row r="37" spans="1:27" s="66" customFormat="1" ht="70.5" customHeight="1">
      <c r="A37" s="66" t="s">
        <v>341</v>
      </c>
      <c r="C37" s="55">
        <v>14</v>
      </c>
      <c r="D37" s="56" t="s">
        <v>41</v>
      </c>
      <c r="E37" s="55" t="s">
        <v>28</v>
      </c>
      <c r="F37" s="67" t="s">
        <v>506</v>
      </c>
      <c r="G37" s="58" t="s">
        <v>507</v>
      </c>
      <c r="H37" s="59" t="s">
        <v>507</v>
      </c>
      <c r="I37" s="60" t="s">
        <v>619</v>
      </c>
      <c r="J37" s="60" t="s">
        <v>620</v>
      </c>
      <c r="K37" s="60" t="s">
        <v>968</v>
      </c>
      <c r="L37" s="78" t="s">
        <v>971</v>
      </c>
      <c r="M37" s="61">
        <v>1</v>
      </c>
      <c r="N37" s="61">
        <v>4103999.9999999995</v>
      </c>
      <c r="O37" s="62">
        <v>4103999.9999999995</v>
      </c>
      <c r="P37" s="63"/>
      <c r="Q37" s="63"/>
      <c r="R37" s="63"/>
      <c r="S37" s="57" t="s">
        <v>972</v>
      </c>
      <c r="T37" s="60" t="s">
        <v>1017</v>
      </c>
      <c r="U37" s="56" t="s">
        <v>569</v>
      </c>
      <c r="V37" s="57" t="s">
        <v>411</v>
      </c>
      <c r="W37" s="60" t="s">
        <v>568</v>
      </c>
      <c r="X37" s="64" t="s">
        <v>567</v>
      </c>
      <c r="Y37" s="57">
        <v>0</v>
      </c>
      <c r="Z37" s="79" t="s">
        <v>580</v>
      </c>
      <c r="AA37" s="65"/>
    </row>
    <row r="38" spans="1:27" s="66" customFormat="1" ht="56.25" customHeight="1">
      <c r="A38" s="66" t="s">
        <v>341</v>
      </c>
      <c r="C38" s="55">
        <v>15</v>
      </c>
      <c r="D38" s="56" t="s">
        <v>41</v>
      </c>
      <c r="E38" s="55" t="s">
        <v>26</v>
      </c>
      <c r="F38" s="67" t="s">
        <v>419</v>
      </c>
      <c r="G38" s="81" t="s">
        <v>420</v>
      </c>
      <c r="H38" s="95" t="s">
        <v>421</v>
      </c>
      <c r="I38" s="60" t="s">
        <v>621</v>
      </c>
      <c r="J38" s="60" t="s">
        <v>622</v>
      </c>
      <c r="K38" s="56" t="s">
        <v>970</v>
      </c>
      <c r="L38" s="78" t="s">
        <v>248</v>
      </c>
      <c r="M38" s="61">
        <v>396</v>
      </c>
      <c r="N38" s="61">
        <v>350</v>
      </c>
      <c r="O38" s="62">
        <v>138600</v>
      </c>
      <c r="P38" s="63"/>
      <c r="Q38" s="63"/>
      <c r="R38" s="63"/>
      <c r="S38" s="57" t="s">
        <v>20</v>
      </c>
      <c r="T38" s="56" t="s">
        <v>1019</v>
      </c>
      <c r="U38" s="56" t="s">
        <v>571</v>
      </c>
      <c r="V38" s="57" t="s">
        <v>411</v>
      </c>
      <c r="W38" s="60" t="s">
        <v>568</v>
      </c>
      <c r="X38" s="64" t="s">
        <v>567</v>
      </c>
      <c r="Y38" s="57">
        <v>0</v>
      </c>
      <c r="Z38" s="60" t="s">
        <v>580</v>
      </c>
      <c r="AA38" s="96" t="s">
        <v>1190</v>
      </c>
    </row>
    <row r="39" spans="1:27" s="66" customFormat="1" ht="45">
      <c r="A39" s="66" t="s">
        <v>341</v>
      </c>
      <c r="C39" s="55">
        <v>16</v>
      </c>
      <c r="D39" s="56" t="s">
        <v>41</v>
      </c>
      <c r="E39" s="55" t="s">
        <v>26</v>
      </c>
      <c r="F39" s="67" t="s">
        <v>437</v>
      </c>
      <c r="G39" s="59" t="s">
        <v>953</v>
      </c>
      <c r="H39" s="59" t="s">
        <v>438</v>
      </c>
      <c r="I39" s="60" t="s">
        <v>623</v>
      </c>
      <c r="J39" s="60" t="s">
        <v>624</v>
      </c>
      <c r="K39" s="56" t="s">
        <v>970</v>
      </c>
      <c r="L39" s="78" t="s">
        <v>247</v>
      </c>
      <c r="M39" s="61">
        <v>40</v>
      </c>
      <c r="N39" s="61">
        <v>900</v>
      </c>
      <c r="O39" s="62">
        <v>36000</v>
      </c>
      <c r="P39" s="63"/>
      <c r="Q39" s="63"/>
      <c r="R39" s="63"/>
      <c r="S39" s="57" t="s">
        <v>20</v>
      </c>
      <c r="T39" s="56" t="s">
        <v>1019</v>
      </c>
      <c r="U39" s="56" t="s">
        <v>571</v>
      </c>
      <c r="V39" s="57" t="s">
        <v>411</v>
      </c>
      <c r="W39" s="60" t="s">
        <v>568</v>
      </c>
      <c r="X39" s="64" t="s">
        <v>567</v>
      </c>
      <c r="Y39" s="57">
        <v>0</v>
      </c>
      <c r="Z39" s="79" t="s">
        <v>580</v>
      </c>
      <c r="AA39" s="96" t="s">
        <v>1190</v>
      </c>
    </row>
    <row r="40" spans="1:27" s="66" customFormat="1" ht="92.25" customHeight="1">
      <c r="A40" s="66" t="s">
        <v>341</v>
      </c>
      <c r="C40" s="55">
        <v>17</v>
      </c>
      <c r="D40" s="56" t="s">
        <v>41</v>
      </c>
      <c r="E40" s="55" t="s">
        <v>26</v>
      </c>
      <c r="F40" s="67" t="s">
        <v>445</v>
      </c>
      <c r="G40" s="81" t="s">
        <v>432</v>
      </c>
      <c r="H40" s="59" t="s">
        <v>444</v>
      </c>
      <c r="I40" s="60" t="s">
        <v>625</v>
      </c>
      <c r="J40" s="60" t="s">
        <v>626</v>
      </c>
      <c r="K40" s="56" t="s">
        <v>970</v>
      </c>
      <c r="L40" s="78" t="s">
        <v>247</v>
      </c>
      <c r="M40" s="61">
        <v>1000</v>
      </c>
      <c r="N40" s="61">
        <v>25</v>
      </c>
      <c r="O40" s="62">
        <v>25000</v>
      </c>
      <c r="P40" s="63"/>
      <c r="Q40" s="63"/>
      <c r="R40" s="63"/>
      <c r="S40" s="57" t="s">
        <v>20</v>
      </c>
      <c r="T40" s="56" t="s">
        <v>1019</v>
      </c>
      <c r="U40" s="56" t="s">
        <v>571</v>
      </c>
      <c r="V40" s="57" t="s">
        <v>411</v>
      </c>
      <c r="W40" s="60" t="s">
        <v>568</v>
      </c>
      <c r="X40" s="64" t="s">
        <v>567</v>
      </c>
      <c r="Y40" s="57">
        <v>0</v>
      </c>
      <c r="Z40" s="79" t="s">
        <v>580</v>
      </c>
      <c r="AA40" s="96" t="s">
        <v>1190</v>
      </c>
    </row>
    <row r="41" spans="1:27" s="66" customFormat="1" ht="45">
      <c r="A41" s="66" t="s">
        <v>341</v>
      </c>
      <c r="C41" s="55">
        <v>18</v>
      </c>
      <c r="D41" s="56" t="s">
        <v>41</v>
      </c>
      <c r="E41" s="55" t="s">
        <v>26</v>
      </c>
      <c r="F41" s="67" t="s">
        <v>424</v>
      </c>
      <c r="G41" s="81" t="s">
        <v>627</v>
      </c>
      <c r="H41" s="82" t="s">
        <v>628</v>
      </c>
      <c r="I41" s="60" t="s">
        <v>629</v>
      </c>
      <c r="J41" s="60" t="s">
        <v>630</v>
      </c>
      <c r="K41" s="56" t="s">
        <v>970</v>
      </c>
      <c r="L41" s="78" t="s">
        <v>247</v>
      </c>
      <c r="M41" s="61">
        <v>40</v>
      </c>
      <c r="N41" s="61">
        <v>1800</v>
      </c>
      <c r="O41" s="62">
        <v>72000</v>
      </c>
      <c r="P41" s="63"/>
      <c r="Q41" s="63"/>
      <c r="R41" s="63"/>
      <c r="S41" s="57" t="s">
        <v>20</v>
      </c>
      <c r="T41" s="56" t="s">
        <v>1019</v>
      </c>
      <c r="U41" s="56" t="s">
        <v>571</v>
      </c>
      <c r="V41" s="57" t="s">
        <v>411</v>
      </c>
      <c r="W41" s="60" t="s">
        <v>568</v>
      </c>
      <c r="X41" s="64" t="s">
        <v>567</v>
      </c>
      <c r="Y41" s="57">
        <v>0</v>
      </c>
      <c r="Z41" s="79" t="s">
        <v>580</v>
      </c>
      <c r="AA41" s="96" t="s">
        <v>1190</v>
      </c>
    </row>
    <row r="42" spans="1:27" s="66" customFormat="1" ht="45">
      <c r="A42" s="66" t="s">
        <v>341</v>
      </c>
      <c r="C42" s="55">
        <v>19</v>
      </c>
      <c r="D42" s="56" t="s">
        <v>41</v>
      </c>
      <c r="E42" s="55" t="s">
        <v>26</v>
      </c>
      <c r="F42" s="67" t="s">
        <v>416</v>
      </c>
      <c r="G42" s="81" t="s">
        <v>631</v>
      </c>
      <c r="H42" s="82" t="s">
        <v>417</v>
      </c>
      <c r="I42" s="60" t="s">
        <v>632</v>
      </c>
      <c r="J42" s="60" t="s">
        <v>633</v>
      </c>
      <c r="K42" s="56" t="s">
        <v>970</v>
      </c>
      <c r="L42" s="78" t="s">
        <v>249</v>
      </c>
      <c r="M42" s="61">
        <v>1000</v>
      </c>
      <c r="N42" s="61">
        <v>624.99999999999989</v>
      </c>
      <c r="O42" s="62">
        <v>624999.99999999988</v>
      </c>
      <c r="P42" s="63"/>
      <c r="Q42" s="63"/>
      <c r="R42" s="63"/>
      <c r="S42" s="57" t="s">
        <v>16</v>
      </c>
      <c r="T42" s="56" t="s">
        <v>1019</v>
      </c>
      <c r="U42" s="56" t="s">
        <v>571</v>
      </c>
      <c r="V42" s="57" t="s">
        <v>411</v>
      </c>
      <c r="W42" s="60" t="s">
        <v>568</v>
      </c>
      <c r="X42" s="64" t="s">
        <v>567</v>
      </c>
      <c r="Y42" s="57">
        <v>0</v>
      </c>
      <c r="Z42" s="79" t="s">
        <v>580</v>
      </c>
      <c r="AA42" s="83" t="s">
        <v>1190</v>
      </c>
    </row>
    <row r="43" spans="1:27" s="66" customFormat="1" ht="45">
      <c r="A43" s="66" t="s">
        <v>341</v>
      </c>
      <c r="C43" s="55">
        <v>20</v>
      </c>
      <c r="D43" s="56" t="s">
        <v>41</v>
      </c>
      <c r="E43" s="55" t="s">
        <v>26</v>
      </c>
      <c r="F43" s="67" t="s">
        <v>416</v>
      </c>
      <c r="G43" s="58" t="s">
        <v>631</v>
      </c>
      <c r="H43" s="59" t="s">
        <v>417</v>
      </c>
      <c r="I43" s="60" t="s">
        <v>634</v>
      </c>
      <c r="J43" s="60" t="s">
        <v>635</v>
      </c>
      <c r="K43" s="56" t="s">
        <v>970</v>
      </c>
      <c r="L43" s="78" t="s">
        <v>249</v>
      </c>
      <c r="M43" s="61">
        <v>2640</v>
      </c>
      <c r="N43" s="61">
        <v>156.24999999999997</v>
      </c>
      <c r="O43" s="62">
        <v>412499.99999999994</v>
      </c>
      <c r="P43" s="63"/>
      <c r="Q43" s="63"/>
      <c r="R43" s="63"/>
      <c r="S43" s="57" t="s">
        <v>16</v>
      </c>
      <c r="T43" s="56" t="s">
        <v>1019</v>
      </c>
      <c r="U43" s="56" t="s">
        <v>571</v>
      </c>
      <c r="V43" s="57" t="s">
        <v>411</v>
      </c>
      <c r="W43" s="60" t="s">
        <v>568</v>
      </c>
      <c r="X43" s="64" t="s">
        <v>567</v>
      </c>
      <c r="Y43" s="57">
        <v>0</v>
      </c>
      <c r="Z43" s="79" t="s">
        <v>580</v>
      </c>
      <c r="AA43" s="83" t="s">
        <v>1190</v>
      </c>
    </row>
    <row r="44" spans="1:27" s="66" customFormat="1" ht="45">
      <c r="A44" s="66" t="s">
        <v>341</v>
      </c>
      <c r="C44" s="55">
        <v>21</v>
      </c>
      <c r="D44" s="56" t="s">
        <v>41</v>
      </c>
      <c r="E44" s="55" t="s">
        <v>26</v>
      </c>
      <c r="F44" s="67" t="s">
        <v>416</v>
      </c>
      <c r="G44" s="81" t="s">
        <v>636</v>
      </c>
      <c r="H44" s="82" t="s">
        <v>417</v>
      </c>
      <c r="I44" s="60" t="s">
        <v>637</v>
      </c>
      <c r="J44" s="60" t="s">
        <v>638</v>
      </c>
      <c r="K44" s="56" t="s">
        <v>970</v>
      </c>
      <c r="L44" s="78" t="s">
        <v>249</v>
      </c>
      <c r="M44" s="61">
        <v>1020</v>
      </c>
      <c r="N44" s="61">
        <v>147.32142857142856</v>
      </c>
      <c r="O44" s="62">
        <v>150267.85714285713</v>
      </c>
      <c r="P44" s="63"/>
      <c r="Q44" s="63"/>
      <c r="R44" s="63"/>
      <c r="S44" s="57" t="s">
        <v>16</v>
      </c>
      <c r="T44" s="56" t="s">
        <v>1019</v>
      </c>
      <c r="U44" s="56" t="s">
        <v>571</v>
      </c>
      <c r="V44" s="57" t="s">
        <v>411</v>
      </c>
      <c r="W44" s="60" t="s">
        <v>568</v>
      </c>
      <c r="X44" s="64" t="s">
        <v>567</v>
      </c>
      <c r="Y44" s="57">
        <v>0</v>
      </c>
      <c r="Z44" s="79" t="s">
        <v>580</v>
      </c>
      <c r="AA44" s="83" t="s">
        <v>1190</v>
      </c>
    </row>
    <row r="45" spans="1:27" s="66" customFormat="1" ht="57.75" customHeight="1">
      <c r="A45" s="66" t="s">
        <v>341</v>
      </c>
      <c r="C45" s="55">
        <v>22</v>
      </c>
      <c r="D45" s="56" t="s">
        <v>41</v>
      </c>
      <c r="E45" s="55" t="s">
        <v>26</v>
      </c>
      <c r="F45" s="57" t="s">
        <v>1039</v>
      </c>
      <c r="G45" s="81" t="s">
        <v>1040</v>
      </c>
      <c r="H45" s="82" t="s">
        <v>415</v>
      </c>
      <c r="I45" s="60" t="s">
        <v>639</v>
      </c>
      <c r="J45" s="60" t="s">
        <v>640</v>
      </c>
      <c r="K45" s="60" t="s">
        <v>970</v>
      </c>
      <c r="L45" s="78" t="s">
        <v>247</v>
      </c>
      <c r="M45" s="61">
        <v>22</v>
      </c>
      <c r="N45" s="61">
        <v>31249.999999999996</v>
      </c>
      <c r="O45" s="62">
        <v>687500</v>
      </c>
      <c r="P45" s="63"/>
      <c r="Q45" s="63"/>
      <c r="R45" s="63"/>
      <c r="S45" s="57" t="s">
        <v>16</v>
      </c>
      <c r="T45" s="56" t="s">
        <v>1191</v>
      </c>
      <c r="U45" s="56" t="s">
        <v>1192</v>
      </c>
      <c r="V45" s="57" t="s">
        <v>411</v>
      </c>
      <c r="W45" s="60" t="s">
        <v>568</v>
      </c>
      <c r="X45" s="64" t="s">
        <v>567</v>
      </c>
      <c r="Y45" s="57">
        <v>0</v>
      </c>
      <c r="Z45" s="79" t="s">
        <v>580</v>
      </c>
      <c r="AA45" s="83" t="s">
        <v>1193</v>
      </c>
    </row>
    <row r="46" spans="1:27" s="66" customFormat="1" ht="60" customHeight="1">
      <c r="A46" s="66" t="s">
        <v>341</v>
      </c>
      <c r="C46" s="55">
        <v>23</v>
      </c>
      <c r="D46" s="56" t="s">
        <v>41</v>
      </c>
      <c r="E46" s="55" t="s">
        <v>26</v>
      </c>
      <c r="F46" s="67" t="s">
        <v>481</v>
      </c>
      <c r="G46" s="81" t="s">
        <v>452</v>
      </c>
      <c r="H46" s="82" t="s">
        <v>482</v>
      </c>
      <c r="I46" s="60" t="s">
        <v>641</v>
      </c>
      <c r="J46" s="60" t="s">
        <v>642</v>
      </c>
      <c r="K46" s="56" t="s">
        <v>970</v>
      </c>
      <c r="L46" s="78" t="s">
        <v>247</v>
      </c>
      <c r="M46" s="61">
        <v>30</v>
      </c>
      <c r="N46" s="61">
        <v>31249.999999999996</v>
      </c>
      <c r="O46" s="62">
        <v>937499.99999999988</v>
      </c>
      <c r="P46" s="63"/>
      <c r="Q46" s="63"/>
      <c r="R46" s="63"/>
      <c r="S46" s="57" t="s">
        <v>22</v>
      </c>
      <c r="T46" s="56" t="s">
        <v>1191</v>
      </c>
      <c r="U46" s="56" t="s">
        <v>1192</v>
      </c>
      <c r="V46" s="57" t="s">
        <v>411</v>
      </c>
      <c r="W46" s="60" t="s">
        <v>568</v>
      </c>
      <c r="X46" s="64" t="s">
        <v>567</v>
      </c>
      <c r="Y46" s="57">
        <v>0</v>
      </c>
      <c r="Z46" s="79" t="s">
        <v>580</v>
      </c>
      <c r="AA46" s="96" t="s">
        <v>1190</v>
      </c>
    </row>
    <row r="47" spans="1:27" s="66" customFormat="1" ht="73.5" customHeight="1">
      <c r="A47" s="66" t="s">
        <v>341</v>
      </c>
      <c r="C47" s="55">
        <v>24</v>
      </c>
      <c r="D47" s="56" t="s">
        <v>41</v>
      </c>
      <c r="E47" s="55" t="s">
        <v>28</v>
      </c>
      <c r="F47" s="67" t="s">
        <v>508</v>
      </c>
      <c r="G47" s="81" t="s">
        <v>509</v>
      </c>
      <c r="H47" s="82" t="s">
        <v>509</v>
      </c>
      <c r="I47" s="60" t="s">
        <v>643</v>
      </c>
      <c r="J47" s="60" t="s">
        <v>644</v>
      </c>
      <c r="K47" s="56" t="s">
        <v>969</v>
      </c>
      <c r="L47" s="78" t="s">
        <v>971</v>
      </c>
      <c r="M47" s="61">
        <v>1</v>
      </c>
      <c r="N47" s="61">
        <v>66999996.428571425</v>
      </c>
      <c r="O47" s="62">
        <v>66999996.428571425</v>
      </c>
      <c r="P47" s="63"/>
      <c r="Q47" s="63"/>
      <c r="R47" s="63"/>
      <c r="S47" s="57" t="s">
        <v>972</v>
      </c>
      <c r="T47" s="60" t="s">
        <v>1017</v>
      </c>
      <c r="U47" s="56" t="s">
        <v>569</v>
      </c>
      <c r="V47" s="60" t="s">
        <v>411</v>
      </c>
      <c r="W47" s="60" t="s">
        <v>568</v>
      </c>
      <c r="X47" s="64" t="s">
        <v>567</v>
      </c>
      <c r="Y47" s="60">
        <v>0</v>
      </c>
      <c r="Z47" s="79" t="s">
        <v>581</v>
      </c>
      <c r="AA47" s="65"/>
    </row>
    <row r="48" spans="1:27" s="66" customFormat="1" ht="86.25" customHeight="1">
      <c r="A48" s="66" t="s">
        <v>341</v>
      </c>
      <c r="C48" s="55">
        <v>25</v>
      </c>
      <c r="D48" s="56" t="s">
        <v>41</v>
      </c>
      <c r="E48" s="55" t="s">
        <v>28</v>
      </c>
      <c r="F48" s="67" t="s">
        <v>954</v>
      </c>
      <c r="G48" s="58" t="s">
        <v>955</v>
      </c>
      <c r="H48" s="59" t="s">
        <v>955</v>
      </c>
      <c r="I48" s="60" t="s">
        <v>645</v>
      </c>
      <c r="J48" s="60" t="s">
        <v>646</v>
      </c>
      <c r="K48" s="56" t="s">
        <v>969</v>
      </c>
      <c r="L48" s="78" t="s">
        <v>971</v>
      </c>
      <c r="M48" s="61">
        <v>1</v>
      </c>
      <c r="N48" s="61">
        <v>24553564.285714284</v>
      </c>
      <c r="O48" s="62">
        <v>24553564.285714284</v>
      </c>
      <c r="P48" s="63"/>
      <c r="Q48" s="63"/>
      <c r="R48" s="63"/>
      <c r="S48" s="57" t="s">
        <v>972</v>
      </c>
      <c r="T48" s="60" t="s">
        <v>1017</v>
      </c>
      <c r="U48" s="56" t="s">
        <v>569</v>
      </c>
      <c r="V48" s="60" t="s">
        <v>411</v>
      </c>
      <c r="W48" s="60" t="s">
        <v>568</v>
      </c>
      <c r="X48" s="64" t="s">
        <v>567</v>
      </c>
      <c r="Y48" s="60">
        <v>0</v>
      </c>
      <c r="Z48" s="79" t="s">
        <v>581</v>
      </c>
      <c r="AA48" s="65"/>
    </row>
    <row r="49" spans="1:27" s="66" customFormat="1" ht="105.75" customHeight="1">
      <c r="A49" s="66" t="s">
        <v>341</v>
      </c>
      <c r="C49" s="97">
        <v>26</v>
      </c>
      <c r="D49" s="98" t="s">
        <v>41</v>
      </c>
      <c r="E49" s="97" t="s">
        <v>28</v>
      </c>
      <c r="F49" s="99" t="s">
        <v>518</v>
      </c>
      <c r="G49" s="100" t="s">
        <v>519</v>
      </c>
      <c r="H49" s="101" t="s">
        <v>520</v>
      </c>
      <c r="I49" s="102" t="s">
        <v>647</v>
      </c>
      <c r="J49" s="102" t="s">
        <v>648</v>
      </c>
      <c r="K49" s="98" t="s">
        <v>969</v>
      </c>
      <c r="L49" s="103" t="s">
        <v>971</v>
      </c>
      <c r="M49" s="104">
        <v>1</v>
      </c>
      <c r="N49" s="104">
        <v>45215697.767857097</v>
      </c>
      <c r="O49" s="105">
        <f>N49</f>
        <v>45215697.767857097</v>
      </c>
      <c r="P49" s="106"/>
      <c r="Q49" s="106"/>
      <c r="R49" s="106"/>
      <c r="S49" s="107" t="s">
        <v>972</v>
      </c>
      <c r="T49" s="102" t="s">
        <v>1017</v>
      </c>
      <c r="U49" s="56" t="s">
        <v>569</v>
      </c>
      <c r="V49" s="60" t="s">
        <v>411</v>
      </c>
      <c r="W49" s="60" t="s">
        <v>568</v>
      </c>
      <c r="X49" s="60" t="s">
        <v>567</v>
      </c>
      <c r="Y49" s="60">
        <v>0</v>
      </c>
      <c r="Z49" s="60" t="s">
        <v>581</v>
      </c>
      <c r="AA49" s="83" t="s">
        <v>1520</v>
      </c>
    </row>
    <row r="50" spans="1:27" s="66" customFormat="1" ht="74.25" customHeight="1">
      <c r="A50" s="66" t="s">
        <v>341</v>
      </c>
      <c r="C50" s="55">
        <v>27</v>
      </c>
      <c r="D50" s="56" t="s">
        <v>41</v>
      </c>
      <c r="E50" s="55" t="s">
        <v>28</v>
      </c>
      <c r="F50" s="67" t="s">
        <v>512</v>
      </c>
      <c r="G50" s="58" t="s">
        <v>513</v>
      </c>
      <c r="H50" s="59" t="s">
        <v>513</v>
      </c>
      <c r="I50" s="60" t="s">
        <v>649</v>
      </c>
      <c r="J50" s="60" t="s">
        <v>650</v>
      </c>
      <c r="K50" s="56" t="s">
        <v>969</v>
      </c>
      <c r="L50" s="78" t="s">
        <v>971</v>
      </c>
      <c r="M50" s="61">
        <v>1</v>
      </c>
      <c r="N50" s="162" t="s">
        <v>1610</v>
      </c>
      <c r="O50" s="162" t="s">
        <v>1610</v>
      </c>
      <c r="P50" s="163" t="s">
        <v>1610</v>
      </c>
      <c r="Q50" s="163" t="s">
        <v>1610</v>
      </c>
      <c r="R50" s="163" t="s">
        <v>1610</v>
      </c>
      <c r="S50" s="57" t="s">
        <v>972</v>
      </c>
      <c r="T50" s="60" t="s">
        <v>1017</v>
      </c>
      <c r="U50" s="56" t="s">
        <v>578</v>
      </c>
      <c r="V50" s="88">
        <v>710000000</v>
      </c>
      <c r="W50" s="60" t="s">
        <v>568</v>
      </c>
      <c r="X50" s="64" t="s">
        <v>567</v>
      </c>
      <c r="Y50" s="60">
        <v>0</v>
      </c>
      <c r="Z50" s="79" t="s">
        <v>584</v>
      </c>
      <c r="AA50" s="60" t="s">
        <v>1611</v>
      </c>
    </row>
    <row r="51" spans="1:27" s="66" customFormat="1" ht="72.75" customHeight="1">
      <c r="A51" s="66" t="s">
        <v>341</v>
      </c>
      <c r="C51" s="55">
        <v>28</v>
      </c>
      <c r="D51" s="56" t="s">
        <v>41</v>
      </c>
      <c r="E51" s="55" t="s">
        <v>28</v>
      </c>
      <c r="F51" s="67" t="s">
        <v>506</v>
      </c>
      <c r="G51" s="81" t="s">
        <v>507</v>
      </c>
      <c r="H51" s="82" t="s">
        <v>507</v>
      </c>
      <c r="I51" s="60" t="s">
        <v>651</v>
      </c>
      <c r="J51" s="60" t="s">
        <v>652</v>
      </c>
      <c r="K51" s="60" t="s">
        <v>968</v>
      </c>
      <c r="L51" s="78" t="s">
        <v>971</v>
      </c>
      <c r="M51" s="61">
        <v>1</v>
      </c>
      <c r="N51" s="61">
        <v>2700892.8571428568</v>
      </c>
      <c r="O51" s="62">
        <v>2700892.8571428568</v>
      </c>
      <c r="P51" s="63"/>
      <c r="Q51" s="63"/>
      <c r="R51" s="63"/>
      <c r="S51" s="57" t="s">
        <v>972</v>
      </c>
      <c r="T51" s="60" t="s">
        <v>1017</v>
      </c>
      <c r="U51" s="56" t="s">
        <v>569</v>
      </c>
      <c r="V51" s="60" t="s">
        <v>411</v>
      </c>
      <c r="W51" s="60" t="s">
        <v>568</v>
      </c>
      <c r="X51" s="64" t="s">
        <v>567</v>
      </c>
      <c r="Y51" s="60">
        <v>0</v>
      </c>
      <c r="Z51" s="79" t="s">
        <v>584</v>
      </c>
      <c r="AA51" s="65"/>
    </row>
    <row r="52" spans="1:27" s="66" customFormat="1" ht="72.75" customHeight="1">
      <c r="A52" s="66" t="s">
        <v>341</v>
      </c>
      <c r="C52" s="55">
        <v>29</v>
      </c>
      <c r="D52" s="56" t="s">
        <v>41</v>
      </c>
      <c r="E52" s="55" t="s">
        <v>28</v>
      </c>
      <c r="F52" s="57" t="s">
        <v>506</v>
      </c>
      <c r="G52" s="58" t="s">
        <v>507</v>
      </c>
      <c r="H52" s="59" t="s">
        <v>507</v>
      </c>
      <c r="I52" s="60" t="s">
        <v>653</v>
      </c>
      <c r="J52" s="60" t="s">
        <v>654</v>
      </c>
      <c r="K52" s="56" t="s">
        <v>969</v>
      </c>
      <c r="L52" s="78" t="s">
        <v>971</v>
      </c>
      <c r="M52" s="61">
        <v>1</v>
      </c>
      <c r="N52" s="61">
        <v>5848214.2857142854</v>
      </c>
      <c r="O52" s="62">
        <v>5848214.2857142854</v>
      </c>
      <c r="P52" s="63"/>
      <c r="Q52" s="63"/>
      <c r="R52" s="63"/>
      <c r="S52" s="56" t="s">
        <v>16</v>
      </c>
      <c r="T52" s="56" t="s">
        <v>1162</v>
      </c>
      <c r="U52" s="56" t="s">
        <v>1163</v>
      </c>
      <c r="V52" s="60" t="s">
        <v>411</v>
      </c>
      <c r="W52" s="60" t="s">
        <v>568</v>
      </c>
      <c r="X52" s="64" t="s">
        <v>567</v>
      </c>
      <c r="Y52" s="60">
        <v>0</v>
      </c>
      <c r="Z52" s="79" t="s">
        <v>584</v>
      </c>
      <c r="AA52" s="65"/>
    </row>
    <row r="53" spans="1:27" s="66" customFormat="1" ht="68.25" customHeight="1">
      <c r="A53" s="66" t="s">
        <v>341</v>
      </c>
      <c r="C53" s="55">
        <v>30</v>
      </c>
      <c r="D53" s="56" t="s">
        <v>41</v>
      </c>
      <c r="E53" s="55" t="s">
        <v>28</v>
      </c>
      <c r="F53" s="67" t="s">
        <v>514</v>
      </c>
      <c r="G53" s="58" t="s">
        <v>655</v>
      </c>
      <c r="H53" s="59" t="s">
        <v>656</v>
      </c>
      <c r="I53" s="60" t="s">
        <v>657</v>
      </c>
      <c r="J53" s="60" t="s">
        <v>658</v>
      </c>
      <c r="K53" s="60" t="s">
        <v>968</v>
      </c>
      <c r="L53" s="78" t="s">
        <v>971</v>
      </c>
      <c r="M53" s="61">
        <v>1</v>
      </c>
      <c r="N53" s="61">
        <v>8035.7142857142853</v>
      </c>
      <c r="O53" s="62">
        <v>8035.7142857142853</v>
      </c>
      <c r="P53" s="63"/>
      <c r="Q53" s="63"/>
      <c r="R53" s="63"/>
      <c r="S53" s="60" t="s">
        <v>19</v>
      </c>
      <c r="T53" s="56" t="s">
        <v>1020</v>
      </c>
      <c r="U53" s="56" t="s">
        <v>572</v>
      </c>
      <c r="V53" s="60" t="s">
        <v>411</v>
      </c>
      <c r="W53" s="60" t="s">
        <v>568</v>
      </c>
      <c r="X53" s="64" t="s">
        <v>567</v>
      </c>
      <c r="Y53" s="60">
        <v>0</v>
      </c>
      <c r="Z53" s="79" t="s">
        <v>581</v>
      </c>
      <c r="AA53" s="65"/>
    </row>
    <row r="54" spans="1:27" s="66" customFormat="1" ht="71.25" customHeight="1">
      <c r="A54" s="66" t="s">
        <v>341</v>
      </c>
      <c r="C54" s="55">
        <v>31</v>
      </c>
      <c r="D54" s="56" t="s">
        <v>41</v>
      </c>
      <c r="E54" s="55" t="s">
        <v>28</v>
      </c>
      <c r="F54" s="67" t="s">
        <v>506</v>
      </c>
      <c r="G54" s="58" t="s">
        <v>507</v>
      </c>
      <c r="H54" s="59" t="s">
        <v>507</v>
      </c>
      <c r="I54" s="108" t="s">
        <v>659</v>
      </c>
      <c r="J54" s="108" t="s">
        <v>660</v>
      </c>
      <c r="K54" s="56" t="s">
        <v>969</v>
      </c>
      <c r="L54" s="78" t="s">
        <v>971</v>
      </c>
      <c r="M54" s="61">
        <v>1</v>
      </c>
      <c r="N54" s="162" t="s">
        <v>1610</v>
      </c>
      <c r="O54" s="162" t="s">
        <v>1610</v>
      </c>
      <c r="P54" s="163" t="s">
        <v>1610</v>
      </c>
      <c r="Q54" s="163" t="s">
        <v>1610</v>
      </c>
      <c r="R54" s="163" t="s">
        <v>1610</v>
      </c>
      <c r="S54" s="57" t="s">
        <v>20</v>
      </c>
      <c r="T54" s="56" t="s">
        <v>1018</v>
      </c>
      <c r="U54" s="56" t="s">
        <v>570</v>
      </c>
      <c r="V54" s="88">
        <v>710000000</v>
      </c>
      <c r="W54" s="60" t="s">
        <v>568</v>
      </c>
      <c r="X54" s="64" t="s">
        <v>567</v>
      </c>
      <c r="Y54" s="60">
        <v>0</v>
      </c>
      <c r="Z54" s="79" t="s">
        <v>581</v>
      </c>
      <c r="AA54" s="60" t="s">
        <v>1611</v>
      </c>
    </row>
    <row r="55" spans="1:27" s="66" customFormat="1" ht="73.5" customHeight="1">
      <c r="A55" s="66" t="s">
        <v>341</v>
      </c>
      <c r="C55" s="55">
        <v>32</v>
      </c>
      <c r="D55" s="56" t="s">
        <v>41</v>
      </c>
      <c r="E55" s="55" t="s">
        <v>28</v>
      </c>
      <c r="F55" s="67" t="s">
        <v>506</v>
      </c>
      <c r="G55" s="58" t="s">
        <v>507</v>
      </c>
      <c r="H55" s="59" t="s">
        <v>507</v>
      </c>
      <c r="I55" s="60" t="s">
        <v>661</v>
      </c>
      <c r="J55" s="60" t="s">
        <v>662</v>
      </c>
      <c r="K55" s="60" t="s">
        <v>968</v>
      </c>
      <c r="L55" s="78" t="s">
        <v>971</v>
      </c>
      <c r="M55" s="61">
        <v>1</v>
      </c>
      <c r="N55" s="61">
        <v>42857142.857142851</v>
      </c>
      <c r="O55" s="62">
        <v>42857142.857142851</v>
      </c>
      <c r="P55" s="63"/>
      <c r="Q55" s="63"/>
      <c r="R55" s="63"/>
      <c r="S55" s="57" t="s">
        <v>972</v>
      </c>
      <c r="T55" s="60" t="s">
        <v>1017</v>
      </c>
      <c r="U55" s="56" t="s">
        <v>569</v>
      </c>
      <c r="V55" s="60" t="s">
        <v>411</v>
      </c>
      <c r="W55" s="60" t="s">
        <v>568</v>
      </c>
      <c r="X55" s="64" t="s">
        <v>567</v>
      </c>
      <c r="Y55" s="60">
        <v>0</v>
      </c>
      <c r="Z55" s="79" t="s">
        <v>581</v>
      </c>
      <c r="AA55" s="65"/>
    </row>
    <row r="56" spans="1:27" s="66" customFormat="1" ht="71.25" customHeight="1">
      <c r="A56" s="66" t="s">
        <v>341</v>
      </c>
      <c r="C56" s="109">
        <v>33</v>
      </c>
      <c r="D56" s="83" t="s">
        <v>41</v>
      </c>
      <c r="E56" s="109" t="s">
        <v>28</v>
      </c>
      <c r="F56" s="110" t="s">
        <v>506</v>
      </c>
      <c r="G56" s="111" t="s">
        <v>507</v>
      </c>
      <c r="H56" s="112" t="s">
        <v>507</v>
      </c>
      <c r="I56" s="91" t="s">
        <v>663</v>
      </c>
      <c r="J56" s="91" t="s">
        <v>664</v>
      </c>
      <c r="K56" s="83" t="s">
        <v>969</v>
      </c>
      <c r="L56" s="84" t="s">
        <v>971</v>
      </c>
      <c r="M56" s="113">
        <v>1</v>
      </c>
      <c r="N56" s="113">
        <v>17857135.714285713</v>
      </c>
      <c r="O56" s="114">
        <v>17857135.714285702</v>
      </c>
      <c r="P56" s="90"/>
      <c r="Q56" s="90"/>
      <c r="R56" s="90"/>
      <c r="S56" s="57" t="s">
        <v>18</v>
      </c>
      <c r="T56" s="83" t="s">
        <v>1018</v>
      </c>
      <c r="U56" s="83" t="s">
        <v>570</v>
      </c>
      <c r="V56" s="91" t="s">
        <v>411</v>
      </c>
      <c r="W56" s="91" t="s">
        <v>568</v>
      </c>
      <c r="X56" s="115" t="s">
        <v>567</v>
      </c>
      <c r="Y56" s="91">
        <v>0</v>
      </c>
      <c r="Z56" s="116" t="s">
        <v>581</v>
      </c>
      <c r="AA56" s="60" t="s">
        <v>1547</v>
      </c>
    </row>
    <row r="57" spans="1:27" s="66" customFormat="1" ht="71.25" customHeight="1">
      <c r="A57" s="66" t="s">
        <v>341</v>
      </c>
      <c r="C57" s="109">
        <v>34</v>
      </c>
      <c r="D57" s="83" t="s">
        <v>41</v>
      </c>
      <c r="E57" s="109" t="s">
        <v>28</v>
      </c>
      <c r="F57" s="110" t="s">
        <v>506</v>
      </c>
      <c r="G57" s="111" t="s">
        <v>507</v>
      </c>
      <c r="H57" s="112" t="s">
        <v>507</v>
      </c>
      <c r="I57" s="91" t="s">
        <v>665</v>
      </c>
      <c r="J57" s="91" t="s">
        <v>666</v>
      </c>
      <c r="K57" s="83" t="s">
        <v>969</v>
      </c>
      <c r="L57" s="84" t="s">
        <v>971</v>
      </c>
      <c r="M57" s="113">
        <v>1</v>
      </c>
      <c r="N57" s="104">
        <v>8839285.7142857295</v>
      </c>
      <c r="O57" s="105">
        <v>8839285.7142857257</v>
      </c>
      <c r="P57" s="85"/>
      <c r="Q57" s="85"/>
      <c r="R57" s="85"/>
      <c r="S57" s="117" t="s">
        <v>1194</v>
      </c>
      <c r="T57" s="56" t="s">
        <v>1018</v>
      </c>
      <c r="U57" s="56" t="s">
        <v>1506</v>
      </c>
      <c r="V57" s="91" t="s">
        <v>411</v>
      </c>
      <c r="W57" s="91" t="s">
        <v>568</v>
      </c>
      <c r="X57" s="115" t="s">
        <v>567</v>
      </c>
      <c r="Y57" s="91">
        <v>0</v>
      </c>
      <c r="Z57" s="116" t="s">
        <v>581</v>
      </c>
      <c r="AA57" s="83" t="s">
        <v>1195</v>
      </c>
    </row>
    <row r="58" spans="1:27" s="66" customFormat="1" ht="67.5">
      <c r="A58" s="66" t="s">
        <v>341</v>
      </c>
      <c r="C58" s="55">
        <v>35</v>
      </c>
      <c r="D58" s="56" t="s">
        <v>41</v>
      </c>
      <c r="E58" s="55" t="s">
        <v>28</v>
      </c>
      <c r="F58" s="67" t="s">
        <v>499</v>
      </c>
      <c r="G58" s="58" t="s">
        <v>500</v>
      </c>
      <c r="H58" s="59" t="s">
        <v>500</v>
      </c>
      <c r="I58" s="60" t="s">
        <v>667</v>
      </c>
      <c r="J58" s="60" t="s">
        <v>668</v>
      </c>
      <c r="K58" s="56" t="s">
        <v>969</v>
      </c>
      <c r="L58" s="78" t="s">
        <v>971</v>
      </c>
      <c r="M58" s="61">
        <v>1</v>
      </c>
      <c r="N58" s="162" t="s">
        <v>1610</v>
      </c>
      <c r="O58" s="162" t="s">
        <v>1610</v>
      </c>
      <c r="P58" s="163" t="s">
        <v>1610</v>
      </c>
      <c r="Q58" s="163" t="s">
        <v>1610</v>
      </c>
      <c r="R58" s="163" t="s">
        <v>1610</v>
      </c>
      <c r="S58" s="117" t="s">
        <v>19</v>
      </c>
      <c r="T58" s="86" t="s">
        <v>1018</v>
      </c>
      <c r="U58" s="56" t="s">
        <v>570</v>
      </c>
      <c r="V58" s="88">
        <v>710000000</v>
      </c>
      <c r="W58" s="60" t="s">
        <v>568</v>
      </c>
      <c r="X58" s="64" t="s">
        <v>567</v>
      </c>
      <c r="Y58" s="60">
        <v>0</v>
      </c>
      <c r="Z58" s="79" t="s">
        <v>581</v>
      </c>
      <c r="AA58" s="60" t="s">
        <v>1611</v>
      </c>
    </row>
    <row r="59" spans="1:27" s="66" customFormat="1" ht="71.25" customHeight="1">
      <c r="A59" s="66" t="s">
        <v>341</v>
      </c>
      <c r="C59" s="55">
        <v>36</v>
      </c>
      <c r="D59" s="56" t="s">
        <v>41</v>
      </c>
      <c r="E59" s="55" t="s">
        <v>28</v>
      </c>
      <c r="F59" s="57" t="s">
        <v>521</v>
      </c>
      <c r="G59" s="58" t="s">
        <v>522</v>
      </c>
      <c r="H59" s="59" t="s">
        <v>523</v>
      </c>
      <c r="I59" s="60" t="s">
        <v>669</v>
      </c>
      <c r="J59" s="60" t="s">
        <v>670</v>
      </c>
      <c r="K59" s="56" t="s">
        <v>970</v>
      </c>
      <c r="L59" s="78" t="s">
        <v>971</v>
      </c>
      <c r="M59" s="61">
        <v>1</v>
      </c>
      <c r="N59" s="61">
        <v>4800000</v>
      </c>
      <c r="O59" s="62">
        <v>4800000</v>
      </c>
      <c r="P59" s="63"/>
      <c r="Q59" s="63"/>
      <c r="R59" s="63"/>
      <c r="S59" s="57" t="s">
        <v>972</v>
      </c>
      <c r="T59" s="60" t="s">
        <v>1017</v>
      </c>
      <c r="U59" s="56" t="s">
        <v>569</v>
      </c>
      <c r="V59" s="60" t="s">
        <v>411</v>
      </c>
      <c r="W59" s="60" t="s">
        <v>568</v>
      </c>
      <c r="X59" s="64" t="s">
        <v>567</v>
      </c>
      <c r="Y59" s="60">
        <v>0</v>
      </c>
      <c r="Z59" s="79" t="s">
        <v>586</v>
      </c>
      <c r="AA59" s="65"/>
    </row>
    <row r="60" spans="1:27" s="66" customFormat="1" ht="73.5" customHeight="1">
      <c r="A60" s="66" t="s">
        <v>341</v>
      </c>
      <c r="C60" s="55">
        <v>37</v>
      </c>
      <c r="D60" s="56" t="s">
        <v>41</v>
      </c>
      <c r="E60" s="55" t="s">
        <v>28</v>
      </c>
      <c r="F60" s="57" t="s">
        <v>521</v>
      </c>
      <c r="G60" s="58" t="s">
        <v>522</v>
      </c>
      <c r="H60" s="59" t="s">
        <v>523</v>
      </c>
      <c r="I60" s="60" t="s">
        <v>671</v>
      </c>
      <c r="J60" s="60" t="s">
        <v>672</v>
      </c>
      <c r="K60" s="60" t="s">
        <v>968</v>
      </c>
      <c r="L60" s="78" t="s">
        <v>971</v>
      </c>
      <c r="M60" s="61">
        <v>1</v>
      </c>
      <c r="N60" s="61">
        <v>2678571.4285714282</v>
      </c>
      <c r="O60" s="62">
        <v>2678571.4285714282</v>
      </c>
      <c r="P60" s="63"/>
      <c r="Q60" s="63"/>
      <c r="R60" s="63"/>
      <c r="S60" s="57" t="s">
        <v>972</v>
      </c>
      <c r="T60" s="60" t="s">
        <v>1017</v>
      </c>
      <c r="U60" s="56" t="s">
        <v>569</v>
      </c>
      <c r="V60" s="60" t="s">
        <v>411</v>
      </c>
      <c r="W60" s="60" t="s">
        <v>568</v>
      </c>
      <c r="X60" s="64" t="s">
        <v>567</v>
      </c>
      <c r="Y60" s="60">
        <v>0</v>
      </c>
      <c r="Z60" s="79" t="s">
        <v>581</v>
      </c>
      <c r="AA60" s="65"/>
    </row>
    <row r="61" spans="1:27" s="66" customFormat="1" ht="70.5" customHeight="1">
      <c r="A61" s="66" t="s">
        <v>341</v>
      </c>
      <c r="C61" s="55">
        <v>38</v>
      </c>
      <c r="D61" s="56" t="s">
        <v>41</v>
      </c>
      <c r="E61" s="55" t="s">
        <v>28</v>
      </c>
      <c r="F61" s="57" t="s">
        <v>524</v>
      </c>
      <c r="G61" s="58" t="s">
        <v>525</v>
      </c>
      <c r="H61" s="59" t="s">
        <v>525</v>
      </c>
      <c r="I61" s="60" t="s">
        <v>673</v>
      </c>
      <c r="J61" s="60" t="s">
        <v>674</v>
      </c>
      <c r="K61" s="60" t="s">
        <v>968</v>
      </c>
      <c r="L61" s="78" t="s">
        <v>971</v>
      </c>
      <c r="M61" s="61">
        <v>1</v>
      </c>
      <c r="N61" s="61">
        <v>24723214.285714284</v>
      </c>
      <c r="O61" s="62">
        <v>24723214.285714284</v>
      </c>
      <c r="P61" s="63"/>
      <c r="Q61" s="63"/>
      <c r="R61" s="63"/>
      <c r="S61" s="57" t="s">
        <v>972</v>
      </c>
      <c r="T61" s="60" t="s">
        <v>1017</v>
      </c>
      <c r="U61" s="56" t="s">
        <v>569</v>
      </c>
      <c r="V61" s="60" t="s">
        <v>411</v>
      </c>
      <c r="W61" s="60" t="s">
        <v>568</v>
      </c>
      <c r="X61" s="64" t="s">
        <v>567</v>
      </c>
      <c r="Y61" s="60">
        <v>0</v>
      </c>
      <c r="Z61" s="79" t="s">
        <v>579</v>
      </c>
      <c r="AA61" s="65"/>
    </row>
    <row r="62" spans="1:27" s="66" customFormat="1" ht="83.25" customHeight="1">
      <c r="A62" s="66" t="s">
        <v>341</v>
      </c>
      <c r="C62" s="55">
        <v>39</v>
      </c>
      <c r="D62" s="56" t="s">
        <v>41</v>
      </c>
      <c r="E62" s="55" t="s">
        <v>28</v>
      </c>
      <c r="F62" s="57" t="s">
        <v>675</v>
      </c>
      <c r="G62" s="58" t="s">
        <v>516</v>
      </c>
      <c r="H62" s="59" t="s">
        <v>517</v>
      </c>
      <c r="I62" s="60" t="s">
        <v>676</v>
      </c>
      <c r="J62" s="60" t="s">
        <v>677</v>
      </c>
      <c r="K62" s="60" t="s">
        <v>968</v>
      </c>
      <c r="L62" s="78" t="s">
        <v>971</v>
      </c>
      <c r="M62" s="61">
        <v>1</v>
      </c>
      <c r="N62" s="61">
        <v>5416212</v>
      </c>
      <c r="O62" s="62">
        <v>5416212</v>
      </c>
      <c r="P62" s="63"/>
      <c r="Q62" s="63"/>
      <c r="R62" s="63"/>
      <c r="S62" s="57" t="s">
        <v>15</v>
      </c>
      <c r="T62" s="60" t="s">
        <v>1018</v>
      </c>
      <c r="U62" s="56" t="s">
        <v>570</v>
      </c>
      <c r="V62" s="60" t="s">
        <v>411</v>
      </c>
      <c r="W62" s="60" t="s">
        <v>568</v>
      </c>
      <c r="X62" s="64" t="s">
        <v>567</v>
      </c>
      <c r="Y62" s="60">
        <v>0</v>
      </c>
      <c r="Z62" s="79" t="s">
        <v>580</v>
      </c>
      <c r="AA62" s="65"/>
    </row>
    <row r="63" spans="1:27" s="66" customFormat="1" ht="69.75" customHeight="1">
      <c r="A63" s="66" t="s">
        <v>341</v>
      </c>
      <c r="C63" s="55">
        <v>40</v>
      </c>
      <c r="D63" s="56" t="s">
        <v>41</v>
      </c>
      <c r="E63" s="55" t="s">
        <v>28</v>
      </c>
      <c r="F63" s="57" t="s">
        <v>512</v>
      </c>
      <c r="G63" s="58" t="s">
        <v>513</v>
      </c>
      <c r="H63" s="59" t="s">
        <v>513</v>
      </c>
      <c r="I63" s="60" t="s">
        <v>678</v>
      </c>
      <c r="J63" s="60" t="s">
        <v>679</v>
      </c>
      <c r="K63" s="60" t="s">
        <v>968</v>
      </c>
      <c r="L63" s="78" t="s">
        <v>971</v>
      </c>
      <c r="M63" s="61">
        <v>1</v>
      </c>
      <c r="N63" s="61">
        <v>4320000</v>
      </c>
      <c r="O63" s="62">
        <v>4320000</v>
      </c>
      <c r="P63" s="63"/>
      <c r="Q63" s="63"/>
      <c r="R63" s="63"/>
      <c r="S63" s="57" t="s">
        <v>25</v>
      </c>
      <c r="T63" s="86" t="s">
        <v>1018</v>
      </c>
      <c r="U63" s="56" t="s">
        <v>570</v>
      </c>
      <c r="V63" s="60" t="s">
        <v>411</v>
      </c>
      <c r="W63" s="60" t="s">
        <v>568</v>
      </c>
      <c r="X63" s="64" t="s">
        <v>567</v>
      </c>
      <c r="Y63" s="60">
        <v>0</v>
      </c>
      <c r="Z63" s="79" t="s">
        <v>580</v>
      </c>
      <c r="AA63" s="65"/>
    </row>
    <row r="64" spans="1:27" s="66" customFormat="1" ht="36.75" customHeight="1">
      <c r="A64" s="66" t="s">
        <v>341</v>
      </c>
      <c r="C64" s="55">
        <v>41</v>
      </c>
      <c r="D64" s="56" t="s">
        <v>41</v>
      </c>
      <c r="E64" s="55" t="s">
        <v>26</v>
      </c>
      <c r="F64" s="57" t="s">
        <v>436</v>
      </c>
      <c r="G64" s="81" t="s">
        <v>434</v>
      </c>
      <c r="H64" s="82" t="s">
        <v>433</v>
      </c>
      <c r="I64" s="60" t="s">
        <v>680</v>
      </c>
      <c r="J64" s="60" t="s">
        <v>681</v>
      </c>
      <c r="K64" s="56" t="s">
        <v>970</v>
      </c>
      <c r="L64" s="78" t="s">
        <v>250</v>
      </c>
      <c r="M64" s="61">
        <v>3000</v>
      </c>
      <c r="N64" s="61">
        <v>1799.9999999999998</v>
      </c>
      <c r="O64" s="62">
        <v>5399999.9999999991</v>
      </c>
      <c r="P64" s="63"/>
      <c r="Q64" s="63"/>
      <c r="R64" s="63"/>
      <c r="S64" s="57" t="s">
        <v>16</v>
      </c>
      <c r="T64" s="56" t="s">
        <v>1019</v>
      </c>
      <c r="U64" s="56" t="s">
        <v>571</v>
      </c>
      <c r="V64" s="60" t="s">
        <v>411</v>
      </c>
      <c r="W64" s="60" t="s">
        <v>568</v>
      </c>
      <c r="X64" s="64" t="s">
        <v>567</v>
      </c>
      <c r="Y64" s="60">
        <v>0</v>
      </c>
      <c r="Z64" s="79" t="s">
        <v>580</v>
      </c>
      <c r="AA64" s="65"/>
    </row>
    <row r="65" spans="1:27" s="66" customFormat="1" ht="36.75" customHeight="1">
      <c r="A65" s="66" t="s">
        <v>341</v>
      </c>
      <c r="C65" s="55">
        <v>42</v>
      </c>
      <c r="D65" s="56" t="s">
        <v>41</v>
      </c>
      <c r="E65" s="55" t="s">
        <v>26</v>
      </c>
      <c r="F65" s="60" t="s">
        <v>436</v>
      </c>
      <c r="G65" s="81" t="s">
        <v>434</v>
      </c>
      <c r="H65" s="82" t="s">
        <v>433</v>
      </c>
      <c r="I65" s="60" t="s">
        <v>682</v>
      </c>
      <c r="J65" s="60" t="s">
        <v>683</v>
      </c>
      <c r="K65" s="56" t="s">
        <v>970</v>
      </c>
      <c r="L65" s="78" t="s">
        <v>250</v>
      </c>
      <c r="M65" s="61">
        <v>600</v>
      </c>
      <c r="N65" s="61">
        <v>3750</v>
      </c>
      <c r="O65" s="62">
        <v>2250000</v>
      </c>
      <c r="P65" s="63"/>
      <c r="Q65" s="63"/>
      <c r="R65" s="63"/>
      <c r="S65" s="57" t="s">
        <v>16</v>
      </c>
      <c r="T65" s="56" t="s">
        <v>1019</v>
      </c>
      <c r="U65" s="56" t="s">
        <v>571</v>
      </c>
      <c r="V65" s="60" t="s">
        <v>411</v>
      </c>
      <c r="W65" s="60" t="s">
        <v>568</v>
      </c>
      <c r="X65" s="64" t="s">
        <v>567</v>
      </c>
      <c r="Y65" s="60">
        <v>0</v>
      </c>
      <c r="Z65" s="79" t="s">
        <v>580</v>
      </c>
      <c r="AA65" s="65"/>
    </row>
    <row r="66" spans="1:27" s="66" customFormat="1" ht="34.5" customHeight="1">
      <c r="A66" s="66" t="s">
        <v>341</v>
      </c>
      <c r="C66" s="55">
        <v>43</v>
      </c>
      <c r="D66" s="56" t="s">
        <v>41</v>
      </c>
      <c r="E66" s="55" t="s">
        <v>26</v>
      </c>
      <c r="F66" s="67" t="s">
        <v>684</v>
      </c>
      <c r="G66" s="81" t="s">
        <v>434</v>
      </c>
      <c r="H66" s="82" t="s">
        <v>433</v>
      </c>
      <c r="I66" s="60" t="s">
        <v>685</v>
      </c>
      <c r="J66" s="60" t="s">
        <v>686</v>
      </c>
      <c r="K66" s="56" t="s">
        <v>412</v>
      </c>
      <c r="L66" s="78" t="s">
        <v>250</v>
      </c>
      <c r="M66" s="61">
        <v>20</v>
      </c>
      <c r="N66" s="61">
        <v>4375</v>
      </c>
      <c r="O66" s="62">
        <v>87500</v>
      </c>
      <c r="P66" s="63"/>
      <c r="Q66" s="63"/>
      <c r="R66" s="63"/>
      <c r="S66" s="57" t="s">
        <v>16</v>
      </c>
      <c r="T66" s="56" t="s">
        <v>1019</v>
      </c>
      <c r="U66" s="56" t="s">
        <v>571</v>
      </c>
      <c r="V66" s="60" t="s">
        <v>411</v>
      </c>
      <c r="W66" s="60" t="s">
        <v>568</v>
      </c>
      <c r="X66" s="64" t="s">
        <v>567</v>
      </c>
      <c r="Y66" s="60">
        <v>0</v>
      </c>
      <c r="Z66" s="79" t="s">
        <v>580</v>
      </c>
      <c r="AA66" s="65"/>
    </row>
    <row r="67" spans="1:27" s="66" customFormat="1" ht="36.75" customHeight="1">
      <c r="A67" s="66" t="s">
        <v>341</v>
      </c>
      <c r="C67" s="55">
        <v>44</v>
      </c>
      <c r="D67" s="56" t="s">
        <v>41</v>
      </c>
      <c r="E67" s="55" t="s">
        <v>26</v>
      </c>
      <c r="F67" s="57" t="s">
        <v>684</v>
      </c>
      <c r="G67" s="81" t="s">
        <v>434</v>
      </c>
      <c r="H67" s="82" t="s">
        <v>433</v>
      </c>
      <c r="I67" s="60" t="s">
        <v>687</v>
      </c>
      <c r="J67" s="60" t="s">
        <v>688</v>
      </c>
      <c r="K67" s="56" t="s">
        <v>970</v>
      </c>
      <c r="L67" s="78" t="s">
        <v>250</v>
      </c>
      <c r="M67" s="61">
        <v>25</v>
      </c>
      <c r="N67" s="61">
        <v>5000</v>
      </c>
      <c r="O67" s="62">
        <v>125000</v>
      </c>
      <c r="P67" s="63"/>
      <c r="Q67" s="63"/>
      <c r="R67" s="63"/>
      <c r="S67" s="57" t="s">
        <v>16</v>
      </c>
      <c r="T67" s="56" t="s">
        <v>1019</v>
      </c>
      <c r="U67" s="56" t="s">
        <v>571</v>
      </c>
      <c r="V67" s="60" t="s">
        <v>411</v>
      </c>
      <c r="W67" s="60" t="s">
        <v>568</v>
      </c>
      <c r="X67" s="64" t="s">
        <v>567</v>
      </c>
      <c r="Y67" s="60">
        <v>0</v>
      </c>
      <c r="Z67" s="79" t="s">
        <v>580</v>
      </c>
      <c r="AA67" s="65"/>
    </row>
    <row r="68" spans="1:27" s="66" customFormat="1" ht="34.5" customHeight="1">
      <c r="A68" s="66" t="s">
        <v>341</v>
      </c>
      <c r="C68" s="55">
        <v>45</v>
      </c>
      <c r="D68" s="56" t="s">
        <v>41</v>
      </c>
      <c r="E68" s="55" t="s">
        <v>26</v>
      </c>
      <c r="F68" s="57" t="s">
        <v>684</v>
      </c>
      <c r="G68" s="81" t="s">
        <v>434</v>
      </c>
      <c r="H68" s="82" t="s">
        <v>433</v>
      </c>
      <c r="I68" s="60" t="s">
        <v>689</v>
      </c>
      <c r="J68" s="60" t="s">
        <v>690</v>
      </c>
      <c r="K68" s="56" t="s">
        <v>970</v>
      </c>
      <c r="L68" s="78" t="s">
        <v>250</v>
      </c>
      <c r="M68" s="61">
        <v>25</v>
      </c>
      <c r="N68" s="61">
        <v>5000</v>
      </c>
      <c r="O68" s="62">
        <v>125000</v>
      </c>
      <c r="P68" s="63"/>
      <c r="Q68" s="63"/>
      <c r="R68" s="63"/>
      <c r="S68" s="57" t="s">
        <v>16</v>
      </c>
      <c r="T68" s="56" t="s">
        <v>1019</v>
      </c>
      <c r="U68" s="56" t="s">
        <v>571</v>
      </c>
      <c r="V68" s="60" t="s">
        <v>411</v>
      </c>
      <c r="W68" s="60" t="s">
        <v>568</v>
      </c>
      <c r="X68" s="64" t="s">
        <v>567</v>
      </c>
      <c r="Y68" s="60">
        <v>0</v>
      </c>
      <c r="Z68" s="79" t="s">
        <v>580</v>
      </c>
      <c r="AA68" s="65"/>
    </row>
    <row r="69" spans="1:27" s="66" customFormat="1" ht="36.75" customHeight="1">
      <c r="A69" s="66" t="s">
        <v>341</v>
      </c>
      <c r="C69" s="55">
        <v>46</v>
      </c>
      <c r="D69" s="56" t="s">
        <v>41</v>
      </c>
      <c r="E69" s="55" t="s">
        <v>26</v>
      </c>
      <c r="F69" s="57" t="s">
        <v>436</v>
      </c>
      <c r="G69" s="81" t="s">
        <v>434</v>
      </c>
      <c r="H69" s="82" t="s">
        <v>433</v>
      </c>
      <c r="I69" s="60" t="s">
        <v>691</v>
      </c>
      <c r="J69" s="60" t="s">
        <v>692</v>
      </c>
      <c r="K69" s="56" t="s">
        <v>970</v>
      </c>
      <c r="L69" s="78" t="s">
        <v>250</v>
      </c>
      <c r="M69" s="61">
        <v>25</v>
      </c>
      <c r="N69" s="61">
        <v>5625</v>
      </c>
      <c r="O69" s="62">
        <v>140625</v>
      </c>
      <c r="P69" s="63"/>
      <c r="Q69" s="63"/>
      <c r="R69" s="63"/>
      <c r="S69" s="57" t="s">
        <v>25</v>
      </c>
      <c r="T69" s="56" t="s">
        <v>1019</v>
      </c>
      <c r="U69" s="56" t="s">
        <v>571</v>
      </c>
      <c r="V69" s="60" t="s">
        <v>411</v>
      </c>
      <c r="W69" s="60" t="s">
        <v>568</v>
      </c>
      <c r="X69" s="64" t="s">
        <v>567</v>
      </c>
      <c r="Y69" s="60">
        <v>0</v>
      </c>
      <c r="Z69" s="79" t="s">
        <v>580</v>
      </c>
      <c r="AA69" s="83" t="s">
        <v>1206</v>
      </c>
    </row>
    <row r="70" spans="1:27" s="66" customFormat="1" ht="35.25" customHeight="1">
      <c r="A70" s="66" t="s">
        <v>341</v>
      </c>
      <c r="C70" s="55">
        <v>47</v>
      </c>
      <c r="D70" s="56" t="s">
        <v>41</v>
      </c>
      <c r="E70" s="55" t="s">
        <v>26</v>
      </c>
      <c r="F70" s="57" t="s">
        <v>436</v>
      </c>
      <c r="G70" s="81" t="s">
        <v>434</v>
      </c>
      <c r="H70" s="82" t="s">
        <v>433</v>
      </c>
      <c r="I70" s="60" t="s">
        <v>693</v>
      </c>
      <c r="J70" s="60" t="s">
        <v>694</v>
      </c>
      <c r="K70" s="56" t="s">
        <v>970</v>
      </c>
      <c r="L70" s="78" t="s">
        <v>250</v>
      </c>
      <c r="M70" s="61">
        <v>25</v>
      </c>
      <c r="N70" s="61">
        <v>5625</v>
      </c>
      <c r="O70" s="62">
        <v>140625</v>
      </c>
      <c r="P70" s="63"/>
      <c r="Q70" s="63"/>
      <c r="R70" s="63"/>
      <c r="S70" s="57" t="s">
        <v>25</v>
      </c>
      <c r="T70" s="56" t="s">
        <v>1019</v>
      </c>
      <c r="U70" s="56" t="s">
        <v>571</v>
      </c>
      <c r="V70" s="60" t="s">
        <v>411</v>
      </c>
      <c r="W70" s="60" t="s">
        <v>568</v>
      </c>
      <c r="X70" s="64" t="s">
        <v>567</v>
      </c>
      <c r="Y70" s="60">
        <v>0</v>
      </c>
      <c r="Z70" s="79" t="s">
        <v>580</v>
      </c>
      <c r="AA70" s="83" t="s">
        <v>1206</v>
      </c>
    </row>
    <row r="71" spans="1:27" s="66" customFormat="1" ht="35.25" customHeight="1">
      <c r="A71" s="66" t="s">
        <v>341</v>
      </c>
      <c r="C71" s="55">
        <v>48</v>
      </c>
      <c r="D71" s="56" t="s">
        <v>41</v>
      </c>
      <c r="E71" s="55" t="s">
        <v>26</v>
      </c>
      <c r="F71" s="60" t="s">
        <v>435</v>
      </c>
      <c r="G71" s="81" t="s">
        <v>434</v>
      </c>
      <c r="H71" s="82" t="s">
        <v>431</v>
      </c>
      <c r="I71" s="60" t="s">
        <v>695</v>
      </c>
      <c r="J71" s="60" t="s">
        <v>696</v>
      </c>
      <c r="K71" s="56" t="s">
        <v>970</v>
      </c>
      <c r="L71" s="78" t="s">
        <v>250</v>
      </c>
      <c r="M71" s="61">
        <v>45</v>
      </c>
      <c r="N71" s="61">
        <v>6875</v>
      </c>
      <c r="O71" s="62">
        <v>309375</v>
      </c>
      <c r="P71" s="63"/>
      <c r="Q71" s="63"/>
      <c r="R71" s="63"/>
      <c r="S71" s="57" t="s">
        <v>16</v>
      </c>
      <c r="T71" s="56" t="s">
        <v>1019</v>
      </c>
      <c r="U71" s="56" t="s">
        <v>571</v>
      </c>
      <c r="V71" s="60" t="s">
        <v>411</v>
      </c>
      <c r="W71" s="60" t="s">
        <v>568</v>
      </c>
      <c r="X71" s="64" t="s">
        <v>567</v>
      </c>
      <c r="Y71" s="60">
        <v>0</v>
      </c>
      <c r="Z71" s="79" t="s">
        <v>580</v>
      </c>
      <c r="AA71" s="65"/>
    </row>
    <row r="72" spans="1:27" s="66" customFormat="1" ht="81" customHeight="1">
      <c r="A72" s="66" t="s">
        <v>341</v>
      </c>
      <c r="C72" s="55">
        <v>49</v>
      </c>
      <c r="D72" s="56" t="s">
        <v>41</v>
      </c>
      <c r="E72" s="55" t="s">
        <v>26</v>
      </c>
      <c r="F72" s="57" t="s">
        <v>1042</v>
      </c>
      <c r="G72" s="82" t="s">
        <v>1043</v>
      </c>
      <c r="H72" s="82" t="s">
        <v>1044</v>
      </c>
      <c r="I72" s="60" t="s">
        <v>1045</v>
      </c>
      <c r="J72" s="60" t="s">
        <v>1046</v>
      </c>
      <c r="K72" s="60" t="s">
        <v>968</v>
      </c>
      <c r="L72" s="78" t="s">
        <v>247</v>
      </c>
      <c r="M72" s="61">
        <v>6000</v>
      </c>
      <c r="N72" s="61">
        <v>115</v>
      </c>
      <c r="O72" s="62">
        <f t="shared" ref="O72:O76" si="0">M72*N72</f>
        <v>690000</v>
      </c>
      <c r="P72" s="63"/>
      <c r="Q72" s="63"/>
      <c r="R72" s="63"/>
      <c r="S72" s="57" t="s">
        <v>15</v>
      </c>
      <c r="T72" s="56" t="s">
        <v>1047</v>
      </c>
      <c r="U72" s="56" t="s">
        <v>1048</v>
      </c>
      <c r="V72" s="60" t="s">
        <v>411</v>
      </c>
      <c r="W72" s="60" t="s">
        <v>568</v>
      </c>
      <c r="X72" s="64" t="s">
        <v>567</v>
      </c>
      <c r="Y72" s="60">
        <v>0</v>
      </c>
      <c r="Z72" s="79" t="s">
        <v>580</v>
      </c>
      <c r="AA72" s="65"/>
    </row>
    <row r="73" spans="1:27" s="66" customFormat="1" ht="81" customHeight="1">
      <c r="A73" s="66" t="s">
        <v>341</v>
      </c>
      <c r="C73" s="55">
        <v>50</v>
      </c>
      <c r="D73" s="56" t="s">
        <v>41</v>
      </c>
      <c r="E73" s="55" t="s">
        <v>26</v>
      </c>
      <c r="F73" s="57" t="s">
        <v>1042</v>
      </c>
      <c r="G73" s="82" t="s">
        <v>1043</v>
      </c>
      <c r="H73" s="82" t="s">
        <v>1044</v>
      </c>
      <c r="I73" s="60" t="s">
        <v>1049</v>
      </c>
      <c r="J73" s="60" t="s">
        <v>1050</v>
      </c>
      <c r="K73" s="60" t="s">
        <v>968</v>
      </c>
      <c r="L73" s="78" t="s">
        <v>247</v>
      </c>
      <c r="M73" s="61">
        <v>15000</v>
      </c>
      <c r="N73" s="61">
        <v>80</v>
      </c>
      <c r="O73" s="62">
        <f t="shared" si="0"/>
        <v>1200000</v>
      </c>
      <c r="P73" s="63"/>
      <c r="Q73" s="63"/>
      <c r="R73" s="63"/>
      <c r="S73" s="57" t="s">
        <v>15</v>
      </c>
      <c r="T73" s="56" t="s">
        <v>1047</v>
      </c>
      <c r="U73" s="56" t="s">
        <v>1048</v>
      </c>
      <c r="V73" s="60" t="s">
        <v>411</v>
      </c>
      <c r="W73" s="60" t="s">
        <v>568</v>
      </c>
      <c r="X73" s="64" t="s">
        <v>567</v>
      </c>
      <c r="Y73" s="60">
        <v>0</v>
      </c>
      <c r="Z73" s="79" t="s">
        <v>580</v>
      </c>
      <c r="AA73" s="65"/>
    </row>
    <row r="74" spans="1:27" s="66" customFormat="1" ht="81.75" customHeight="1">
      <c r="A74" s="66" t="s">
        <v>341</v>
      </c>
      <c r="C74" s="55">
        <v>51</v>
      </c>
      <c r="D74" s="56" t="s">
        <v>41</v>
      </c>
      <c r="E74" s="55" t="s">
        <v>26</v>
      </c>
      <c r="F74" s="57" t="s">
        <v>1051</v>
      </c>
      <c r="G74" s="82" t="s">
        <v>1052</v>
      </c>
      <c r="H74" s="82" t="s">
        <v>1053</v>
      </c>
      <c r="I74" s="60" t="s">
        <v>1054</v>
      </c>
      <c r="J74" s="60" t="s">
        <v>1055</v>
      </c>
      <c r="K74" s="60" t="s">
        <v>968</v>
      </c>
      <c r="L74" s="78" t="s">
        <v>247</v>
      </c>
      <c r="M74" s="61">
        <v>10000</v>
      </c>
      <c r="N74" s="61">
        <v>70</v>
      </c>
      <c r="O74" s="62">
        <f t="shared" si="0"/>
        <v>700000</v>
      </c>
      <c r="P74" s="63"/>
      <c r="Q74" s="63"/>
      <c r="R74" s="63"/>
      <c r="S74" s="57" t="s">
        <v>15</v>
      </c>
      <c r="T74" s="56" t="s">
        <v>1047</v>
      </c>
      <c r="U74" s="56" t="s">
        <v>1048</v>
      </c>
      <c r="V74" s="60" t="s">
        <v>411</v>
      </c>
      <c r="W74" s="60" t="s">
        <v>568</v>
      </c>
      <c r="X74" s="64" t="s">
        <v>567</v>
      </c>
      <c r="Y74" s="60">
        <v>0</v>
      </c>
      <c r="Z74" s="79" t="s">
        <v>580</v>
      </c>
      <c r="AA74" s="65"/>
    </row>
    <row r="75" spans="1:27" s="66" customFormat="1" ht="81" customHeight="1">
      <c r="A75" s="66" t="s">
        <v>341</v>
      </c>
      <c r="C75" s="55">
        <v>52</v>
      </c>
      <c r="D75" s="56" t="s">
        <v>41</v>
      </c>
      <c r="E75" s="55" t="s">
        <v>26</v>
      </c>
      <c r="F75" s="57" t="s">
        <v>1051</v>
      </c>
      <c r="G75" s="82" t="s">
        <v>1052</v>
      </c>
      <c r="H75" s="82" t="s">
        <v>1053</v>
      </c>
      <c r="I75" s="60" t="s">
        <v>1056</v>
      </c>
      <c r="J75" s="60" t="s">
        <v>1057</v>
      </c>
      <c r="K75" s="60" t="s">
        <v>968</v>
      </c>
      <c r="L75" s="78" t="s">
        <v>247</v>
      </c>
      <c r="M75" s="61">
        <v>10000</v>
      </c>
      <c r="N75" s="61">
        <v>70</v>
      </c>
      <c r="O75" s="62">
        <f t="shared" si="0"/>
        <v>700000</v>
      </c>
      <c r="P75" s="63"/>
      <c r="Q75" s="63"/>
      <c r="R75" s="63"/>
      <c r="S75" s="57" t="s">
        <v>15</v>
      </c>
      <c r="T75" s="56" t="s">
        <v>1047</v>
      </c>
      <c r="U75" s="56" t="s">
        <v>1048</v>
      </c>
      <c r="V75" s="60" t="s">
        <v>411</v>
      </c>
      <c r="W75" s="60" t="s">
        <v>568</v>
      </c>
      <c r="X75" s="64" t="s">
        <v>567</v>
      </c>
      <c r="Y75" s="60">
        <v>0</v>
      </c>
      <c r="Z75" s="79" t="s">
        <v>580</v>
      </c>
      <c r="AA75" s="65"/>
    </row>
    <row r="76" spans="1:27" s="66" customFormat="1" ht="84" customHeight="1">
      <c r="A76" s="66" t="s">
        <v>341</v>
      </c>
      <c r="C76" s="55">
        <v>53</v>
      </c>
      <c r="D76" s="56" t="s">
        <v>41</v>
      </c>
      <c r="E76" s="55" t="s">
        <v>26</v>
      </c>
      <c r="F76" s="57" t="s">
        <v>1058</v>
      </c>
      <c r="G76" s="82" t="s">
        <v>1059</v>
      </c>
      <c r="H76" s="82" t="s">
        <v>1060</v>
      </c>
      <c r="I76" s="60" t="s">
        <v>1061</v>
      </c>
      <c r="J76" s="60" t="s">
        <v>1062</v>
      </c>
      <c r="K76" s="60" t="s">
        <v>968</v>
      </c>
      <c r="L76" s="78" t="s">
        <v>247</v>
      </c>
      <c r="M76" s="61">
        <v>30000</v>
      </c>
      <c r="N76" s="61">
        <v>26</v>
      </c>
      <c r="O76" s="62">
        <f t="shared" si="0"/>
        <v>780000</v>
      </c>
      <c r="P76" s="63"/>
      <c r="Q76" s="63"/>
      <c r="R76" s="63"/>
      <c r="S76" s="57" t="s">
        <v>15</v>
      </c>
      <c r="T76" s="56" t="s">
        <v>1047</v>
      </c>
      <c r="U76" s="56" t="s">
        <v>1048</v>
      </c>
      <c r="V76" s="60" t="s">
        <v>411</v>
      </c>
      <c r="W76" s="60" t="s">
        <v>568</v>
      </c>
      <c r="X76" s="64" t="s">
        <v>567</v>
      </c>
      <c r="Y76" s="60">
        <v>0</v>
      </c>
      <c r="Z76" s="79" t="s">
        <v>580</v>
      </c>
      <c r="AA76" s="65"/>
    </row>
    <row r="77" spans="1:27" s="66" customFormat="1" ht="81.75" customHeight="1">
      <c r="A77" s="66" t="s">
        <v>341</v>
      </c>
      <c r="C77" s="55">
        <v>54</v>
      </c>
      <c r="D77" s="56" t="s">
        <v>41</v>
      </c>
      <c r="E77" s="55" t="s">
        <v>26</v>
      </c>
      <c r="F77" s="57" t="s">
        <v>1063</v>
      </c>
      <c r="G77" s="81" t="s">
        <v>1064</v>
      </c>
      <c r="H77" s="82" t="s">
        <v>1065</v>
      </c>
      <c r="I77" s="60" t="s">
        <v>1196</v>
      </c>
      <c r="J77" s="60" t="s">
        <v>1197</v>
      </c>
      <c r="K77" s="56" t="s">
        <v>970</v>
      </c>
      <c r="L77" s="78" t="s">
        <v>247</v>
      </c>
      <c r="M77" s="61">
        <v>100</v>
      </c>
      <c r="N77" s="61">
        <v>90</v>
      </c>
      <c r="O77" s="62">
        <v>9000</v>
      </c>
      <c r="P77" s="63"/>
      <c r="Q77" s="63"/>
      <c r="R77" s="63"/>
      <c r="S77" s="57" t="s">
        <v>25</v>
      </c>
      <c r="T77" s="56" t="s">
        <v>1019</v>
      </c>
      <c r="U77" s="56" t="s">
        <v>571</v>
      </c>
      <c r="V77" s="60" t="s">
        <v>411</v>
      </c>
      <c r="W77" s="60" t="s">
        <v>568</v>
      </c>
      <c r="X77" s="64" t="s">
        <v>567</v>
      </c>
      <c r="Y77" s="60">
        <v>0</v>
      </c>
      <c r="Z77" s="79" t="s">
        <v>580</v>
      </c>
      <c r="AA77" s="83" t="s">
        <v>1206</v>
      </c>
    </row>
    <row r="78" spans="1:27" s="66" customFormat="1" ht="81.75" customHeight="1">
      <c r="A78" s="66" t="s">
        <v>341</v>
      </c>
      <c r="C78" s="55">
        <v>55</v>
      </c>
      <c r="D78" s="56" t="s">
        <v>41</v>
      </c>
      <c r="E78" s="55" t="s">
        <v>26</v>
      </c>
      <c r="F78" s="57" t="s">
        <v>1063</v>
      </c>
      <c r="G78" s="81" t="s">
        <v>1064</v>
      </c>
      <c r="H78" s="82" t="s">
        <v>1065</v>
      </c>
      <c r="I78" s="60" t="s">
        <v>1199</v>
      </c>
      <c r="J78" s="60" t="s">
        <v>1200</v>
      </c>
      <c r="K78" s="56" t="s">
        <v>970</v>
      </c>
      <c r="L78" s="78" t="s">
        <v>247</v>
      </c>
      <c r="M78" s="61">
        <v>50</v>
      </c>
      <c r="N78" s="61">
        <v>60</v>
      </c>
      <c r="O78" s="62">
        <v>3000</v>
      </c>
      <c r="P78" s="63"/>
      <c r="Q78" s="63"/>
      <c r="R78" s="63"/>
      <c r="S78" s="57" t="s">
        <v>25</v>
      </c>
      <c r="T78" s="56" t="s">
        <v>1019</v>
      </c>
      <c r="U78" s="56" t="s">
        <v>571</v>
      </c>
      <c r="V78" s="60" t="s">
        <v>411</v>
      </c>
      <c r="W78" s="60" t="s">
        <v>568</v>
      </c>
      <c r="X78" s="64" t="s">
        <v>567</v>
      </c>
      <c r="Y78" s="60">
        <v>0</v>
      </c>
      <c r="Z78" s="79" t="s">
        <v>580</v>
      </c>
      <c r="AA78" s="83" t="s">
        <v>1206</v>
      </c>
    </row>
    <row r="79" spans="1:27" s="66" customFormat="1" ht="81.75" customHeight="1">
      <c r="A79" s="66" t="s">
        <v>341</v>
      </c>
      <c r="C79" s="55">
        <v>56</v>
      </c>
      <c r="D79" s="56" t="s">
        <v>41</v>
      </c>
      <c r="E79" s="55" t="s">
        <v>26</v>
      </c>
      <c r="F79" s="57" t="s">
        <v>1066</v>
      </c>
      <c r="G79" s="81" t="s">
        <v>1067</v>
      </c>
      <c r="H79" s="82" t="s">
        <v>1068</v>
      </c>
      <c r="I79" s="60" t="s">
        <v>1069</v>
      </c>
      <c r="J79" s="60" t="s">
        <v>1070</v>
      </c>
      <c r="K79" s="60" t="s">
        <v>968</v>
      </c>
      <c r="L79" s="78" t="s">
        <v>247</v>
      </c>
      <c r="M79" s="61">
        <v>1000</v>
      </c>
      <c r="N79" s="61">
        <v>1650</v>
      </c>
      <c r="O79" s="62">
        <f>M79*N79</f>
        <v>1650000</v>
      </c>
      <c r="P79" s="63"/>
      <c r="Q79" s="63"/>
      <c r="R79" s="63"/>
      <c r="S79" s="57" t="s">
        <v>24</v>
      </c>
      <c r="T79" s="60" t="s">
        <v>1071</v>
      </c>
      <c r="U79" s="56" t="s">
        <v>573</v>
      </c>
      <c r="V79" s="60" t="s">
        <v>411</v>
      </c>
      <c r="W79" s="60" t="s">
        <v>568</v>
      </c>
      <c r="X79" s="64" t="s">
        <v>567</v>
      </c>
      <c r="Y79" s="60">
        <v>0</v>
      </c>
      <c r="Z79" s="79" t="s">
        <v>580</v>
      </c>
      <c r="AA79" s="65"/>
    </row>
    <row r="80" spans="1:27" s="66" customFormat="1" ht="83.25" customHeight="1">
      <c r="A80" s="66" t="s">
        <v>341</v>
      </c>
      <c r="C80" s="55">
        <v>57</v>
      </c>
      <c r="D80" s="56" t="s">
        <v>41</v>
      </c>
      <c r="E80" s="55" t="s">
        <v>26</v>
      </c>
      <c r="F80" s="57" t="s">
        <v>1072</v>
      </c>
      <c r="G80" s="81" t="s">
        <v>1073</v>
      </c>
      <c r="H80" s="81" t="s">
        <v>1074</v>
      </c>
      <c r="I80" s="60" t="s">
        <v>1075</v>
      </c>
      <c r="J80" s="60" t="s">
        <v>1076</v>
      </c>
      <c r="K80" s="60" t="s">
        <v>968</v>
      </c>
      <c r="L80" s="78" t="s">
        <v>247</v>
      </c>
      <c r="M80" s="61">
        <v>60</v>
      </c>
      <c r="N80" s="61">
        <v>24525</v>
      </c>
      <c r="O80" s="61">
        <f>N80*M80</f>
        <v>1471500</v>
      </c>
      <c r="P80" s="63"/>
      <c r="Q80" s="63"/>
      <c r="R80" s="63"/>
      <c r="S80" s="57" t="s">
        <v>22</v>
      </c>
      <c r="T80" s="56" t="s">
        <v>1077</v>
      </c>
      <c r="U80" s="56" t="s">
        <v>1078</v>
      </c>
      <c r="V80" s="60" t="s">
        <v>411</v>
      </c>
      <c r="W80" s="60" t="s">
        <v>568</v>
      </c>
      <c r="X80" s="64" t="s">
        <v>567</v>
      </c>
      <c r="Y80" s="60">
        <v>0</v>
      </c>
      <c r="Z80" s="79" t="s">
        <v>580</v>
      </c>
      <c r="AA80" s="65"/>
    </row>
    <row r="81" spans="1:27" s="66" customFormat="1" ht="61.5" customHeight="1">
      <c r="A81" s="66" t="s">
        <v>341</v>
      </c>
      <c r="C81" s="55">
        <v>58</v>
      </c>
      <c r="D81" s="56" t="s">
        <v>41</v>
      </c>
      <c r="E81" s="55" t="s">
        <v>26</v>
      </c>
      <c r="F81" s="57" t="s">
        <v>448</v>
      </c>
      <c r="G81" s="81" t="s">
        <v>449</v>
      </c>
      <c r="H81" s="82" t="s">
        <v>697</v>
      </c>
      <c r="I81" s="60" t="s">
        <v>698</v>
      </c>
      <c r="J81" s="60" t="s">
        <v>699</v>
      </c>
      <c r="K81" s="56" t="s">
        <v>970</v>
      </c>
      <c r="L81" s="78" t="s">
        <v>247</v>
      </c>
      <c r="M81" s="61">
        <v>200</v>
      </c>
      <c r="N81" s="61">
        <v>3000</v>
      </c>
      <c r="O81" s="62">
        <v>600000</v>
      </c>
      <c r="P81" s="63"/>
      <c r="Q81" s="63"/>
      <c r="R81" s="63"/>
      <c r="S81" s="57" t="s">
        <v>20</v>
      </c>
      <c r="T81" s="56" t="s">
        <v>1019</v>
      </c>
      <c r="U81" s="56" t="s">
        <v>571</v>
      </c>
      <c r="V81" s="60" t="s">
        <v>411</v>
      </c>
      <c r="W81" s="60" t="s">
        <v>568</v>
      </c>
      <c r="X81" s="64" t="s">
        <v>567</v>
      </c>
      <c r="Y81" s="60">
        <v>0</v>
      </c>
      <c r="Z81" s="79" t="s">
        <v>580</v>
      </c>
      <c r="AA81" s="83" t="s">
        <v>1198</v>
      </c>
    </row>
    <row r="82" spans="1:27" s="66" customFormat="1" ht="81.75" customHeight="1">
      <c r="A82" s="66" t="s">
        <v>341</v>
      </c>
      <c r="C82" s="55">
        <v>59</v>
      </c>
      <c r="D82" s="56" t="s">
        <v>41</v>
      </c>
      <c r="E82" s="55" t="s">
        <v>26</v>
      </c>
      <c r="F82" s="57" t="s">
        <v>1079</v>
      </c>
      <c r="G82" s="60" t="s">
        <v>1080</v>
      </c>
      <c r="H82" s="60" t="s">
        <v>1081</v>
      </c>
      <c r="I82" s="60" t="s">
        <v>1082</v>
      </c>
      <c r="J82" s="60" t="s">
        <v>1083</v>
      </c>
      <c r="K82" s="60" t="s">
        <v>968</v>
      </c>
      <c r="L82" s="78" t="s">
        <v>247</v>
      </c>
      <c r="M82" s="61">
        <v>5000</v>
      </c>
      <c r="N82" s="61">
        <v>470</v>
      </c>
      <c r="O82" s="62">
        <f t="shared" ref="O82" si="1">M82*N82</f>
        <v>2350000</v>
      </c>
      <c r="P82" s="63"/>
      <c r="Q82" s="63"/>
      <c r="R82" s="63"/>
      <c r="S82" s="57" t="s">
        <v>15</v>
      </c>
      <c r="T82" s="56" t="s">
        <v>1047</v>
      </c>
      <c r="U82" s="56" t="s">
        <v>1048</v>
      </c>
      <c r="V82" s="60" t="s">
        <v>411</v>
      </c>
      <c r="W82" s="60" t="s">
        <v>568</v>
      </c>
      <c r="X82" s="64" t="s">
        <v>567</v>
      </c>
      <c r="Y82" s="60">
        <v>0</v>
      </c>
      <c r="Z82" s="79" t="s">
        <v>580</v>
      </c>
      <c r="AA82" s="65"/>
    </row>
    <row r="83" spans="1:27" s="66" customFormat="1" ht="83.25" customHeight="1">
      <c r="A83" s="66" t="s">
        <v>341</v>
      </c>
      <c r="C83" s="55">
        <v>60</v>
      </c>
      <c r="D83" s="56" t="s">
        <v>41</v>
      </c>
      <c r="E83" s="55" t="s">
        <v>28</v>
      </c>
      <c r="F83" s="57" t="s">
        <v>493</v>
      </c>
      <c r="G83" s="58" t="s">
        <v>494</v>
      </c>
      <c r="H83" s="59" t="s">
        <v>494</v>
      </c>
      <c r="I83" s="60" t="s">
        <v>700</v>
      </c>
      <c r="J83" s="60" t="s">
        <v>701</v>
      </c>
      <c r="K83" s="60" t="s">
        <v>968</v>
      </c>
      <c r="L83" s="78" t="s">
        <v>971</v>
      </c>
      <c r="M83" s="61">
        <v>1</v>
      </c>
      <c r="N83" s="61">
        <v>334821.42857142852</v>
      </c>
      <c r="O83" s="62">
        <v>334821.42857142852</v>
      </c>
      <c r="P83" s="63"/>
      <c r="Q83" s="63"/>
      <c r="R83" s="63"/>
      <c r="S83" s="57" t="s">
        <v>972</v>
      </c>
      <c r="T83" s="56" t="s">
        <v>1019</v>
      </c>
      <c r="U83" s="56" t="s">
        <v>571</v>
      </c>
      <c r="V83" s="60" t="s">
        <v>411</v>
      </c>
      <c r="W83" s="60" t="s">
        <v>568</v>
      </c>
      <c r="X83" s="64" t="s">
        <v>567</v>
      </c>
      <c r="Y83" s="60">
        <v>0</v>
      </c>
      <c r="Z83" s="79" t="s">
        <v>579</v>
      </c>
      <c r="AA83" s="65"/>
    </row>
    <row r="84" spans="1:27" s="66" customFormat="1" ht="81.75" customHeight="1">
      <c r="A84" s="66" t="s">
        <v>341</v>
      </c>
      <c r="C84" s="55">
        <v>61</v>
      </c>
      <c r="D84" s="56" t="s">
        <v>41</v>
      </c>
      <c r="E84" s="55" t="s">
        <v>26</v>
      </c>
      <c r="F84" s="57" t="s">
        <v>1084</v>
      </c>
      <c r="G84" s="58" t="s">
        <v>1085</v>
      </c>
      <c r="H84" s="59" t="s">
        <v>1086</v>
      </c>
      <c r="I84" s="60" t="s">
        <v>1087</v>
      </c>
      <c r="J84" s="60" t="s">
        <v>1088</v>
      </c>
      <c r="K84" s="60" t="s">
        <v>968</v>
      </c>
      <c r="L84" s="78" t="s">
        <v>247</v>
      </c>
      <c r="M84" s="61">
        <v>20</v>
      </c>
      <c r="N84" s="61">
        <v>5750</v>
      </c>
      <c r="O84" s="62">
        <f>M84*N84</f>
        <v>115000</v>
      </c>
      <c r="P84" s="63"/>
      <c r="Q84" s="63"/>
      <c r="R84" s="63"/>
      <c r="S84" s="57" t="s">
        <v>15</v>
      </c>
      <c r="T84" s="56" t="s">
        <v>1047</v>
      </c>
      <c r="U84" s="56" t="s">
        <v>1048</v>
      </c>
      <c r="V84" s="60" t="s">
        <v>411</v>
      </c>
      <c r="W84" s="60" t="s">
        <v>568</v>
      </c>
      <c r="X84" s="64" t="s">
        <v>567</v>
      </c>
      <c r="Y84" s="60">
        <v>0</v>
      </c>
      <c r="Z84" s="79" t="s">
        <v>580</v>
      </c>
      <c r="AA84" s="65"/>
    </row>
    <row r="85" spans="1:27" s="66" customFormat="1" ht="82.5" customHeight="1">
      <c r="A85" s="66" t="s">
        <v>341</v>
      </c>
      <c r="C85" s="55">
        <v>62</v>
      </c>
      <c r="D85" s="56" t="s">
        <v>41</v>
      </c>
      <c r="E85" s="55" t="s">
        <v>28</v>
      </c>
      <c r="F85" s="57" t="s">
        <v>493</v>
      </c>
      <c r="G85" s="58" t="s">
        <v>494</v>
      </c>
      <c r="H85" s="59" t="s">
        <v>494</v>
      </c>
      <c r="I85" s="60" t="s">
        <v>1089</v>
      </c>
      <c r="J85" s="60" t="s">
        <v>1090</v>
      </c>
      <c r="K85" s="60" t="s">
        <v>968</v>
      </c>
      <c r="L85" s="78" t="s">
        <v>1091</v>
      </c>
      <c r="M85" s="61">
        <v>1</v>
      </c>
      <c r="N85" s="61">
        <v>2350000</v>
      </c>
      <c r="O85" s="62">
        <v>2350000</v>
      </c>
      <c r="P85" s="63"/>
      <c r="Q85" s="63"/>
      <c r="R85" s="63"/>
      <c r="S85" s="57" t="s">
        <v>15</v>
      </c>
      <c r="T85" s="56" t="s">
        <v>1047</v>
      </c>
      <c r="U85" s="56" t="s">
        <v>1048</v>
      </c>
      <c r="V85" s="60" t="s">
        <v>411</v>
      </c>
      <c r="W85" s="60" t="s">
        <v>568</v>
      </c>
      <c r="X85" s="64" t="s">
        <v>567</v>
      </c>
      <c r="Y85" s="60">
        <v>0</v>
      </c>
      <c r="Z85" s="79" t="s">
        <v>580</v>
      </c>
      <c r="AA85" s="65"/>
    </row>
    <row r="86" spans="1:27" s="66" customFormat="1" ht="81.75" customHeight="1">
      <c r="A86" s="66" t="s">
        <v>341</v>
      </c>
      <c r="C86" s="55">
        <v>63</v>
      </c>
      <c r="D86" s="56" t="s">
        <v>41</v>
      </c>
      <c r="E86" s="55" t="s">
        <v>26</v>
      </c>
      <c r="F86" s="57" t="s">
        <v>1063</v>
      </c>
      <c r="G86" s="55" t="s">
        <v>1092</v>
      </c>
      <c r="H86" s="59" t="s">
        <v>1093</v>
      </c>
      <c r="I86" s="60" t="s">
        <v>1094</v>
      </c>
      <c r="J86" s="60" t="s">
        <v>1095</v>
      </c>
      <c r="K86" s="56" t="s">
        <v>970</v>
      </c>
      <c r="L86" s="78" t="s">
        <v>247</v>
      </c>
      <c r="M86" s="61">
        <v>1320</v>
      </c>
      <c r="N86" s="61">
        <v>350</v>
      </c>
      <c r="O86" s="62">
        <f t="shared" ref="O86:O88" si="2">M86*N86</f>
        <v>462000</v>
      </c>
      <c r="P86" s="63"/>
      <c r="Q86" s="63"/>
      <c r="R86" s="63"/>
      <c r="S86" s="57" t="s">
        <v>17</v>
      </c>
      <c r="T86" s="56" t="s">
        <v>1047</v>
      </c>
      <c r="U86" s="56" t="s">
        <v>1048</v>
      </c>
      <c r="V86" s="60" t="s">
        <v>411</v>
      </c>
      <c r="W86" s="60" t="s">
        <v>568</v>
      </c>
      <c r="X86" s="64" t="s">
        <v>567</v>
      </c>
      <c r="Y86" s="60">
        <v>0</v>
      </c>
      <c r="Z86" s="79" t="s">
        <v>580</v>
      </c>
      <c r="AA86" s="96" t="s">
        <v>1190</v>
      </c>
    </row>
    <row r="87" spans="1:27" s="66" customFormat="1" ht="80.25" customHeight="1">
      <c r="A87" s="66" t="s">
        <v>341</v>
      </c>
      <c r="C87" s="55">
        <v>64</v>
      </c>
      <c r="D87" s="56" t="s">
        <v>41</v>
      </c>
      <c r="E87" s="55" t="s">
        <v>26</v>
      </c>
      <c r="F87" s="57" t="s">
        <v>1063</v>
      </c>
      <c r="G87" s="55" t="s">
        <v>1092</v>
      </c>
      <c r="H87" s="59" t="s">
        <v>1093</v>
      </c>
      <c r="I87" s="60" t="s">
        <v>1096</v>
      </c>
      <c r="J87" s="60" t="s">
        <v>1097</v>
      </c>
      <c r="K87" s="56" t="s">
        <v>970</v>
      </c>
      <c r="L87" s="78" t="s">
        <v>247</v>
      </c>
      <c r="M87" s="61">
        <v>528</v>
      </c>
      <c r="N87" s="61">
        <v>200</v>
      </c>
      <c r="O87" s="62">
        <f t="shared" si="2"/>
        <v>105600</v>
      </c>
      <c r="P87" s="63"/>
      <c r="Q87" s="63"/>
      <c r="R87" s="63"/>
      <c r="S87" s="57" t="s">
        <v>17</v>
      </c>
      <c r="T87" s="56" t="s">
        <v>1047</v>
      </c>
      <c r="U87" s="56" t="s">
        <v>1048</v>
      </c>
      <c r="V87" s="60" t="s">
        <v>411</v>
      </c>
      <c r="W87" s="60" t="s">
        <v>568</v>
      </c>
      <c r="X87" s="64" t="s">
        <v>567</v>
      </c>
      <c r="Y87" s="60">
        <v>0</v>
      </c>
      <c r="Z87" s="79" t="s">
        <v>580</v>
      </c>
      <c r="AA87" s="96" t="s">
        <v>1190</v>
      </c>
    </row>
    <row r="88" spans="1:27" s="66" customFormat="1" ht="82.5" customHeight="1">
      <c r="A88" s="66" t="s">
        <v>341</v>
      </c>
      <c r="C88" s="55">
        <v>65</v>
      </c>
      <c r="D88" s="56" t="s">
        <v>41</v>
      </c>
      <c r="E88" s="55" t="s">
        <v>26</v>
      </c>
      <c r="F88" s="57" t="s">
        <v>1063</v>
      </c>
      <c r="G88" s="55" t="s">
        <v>1092</v>
      </c>
      <c r="H88" s="59" t="s">
        <v>1093</v>
      </c>
      <c r="I88" s="60" t="s">
        <v>1098</v>
      </c>
      <c r="J88" s="60" t="s">
        <v>1099</v>
      </c>
      <c r="K88" s="56" t="s">
        <v>970</v>
      </c>
      <c r="L88" s="78" t="s">
        <v>247</v>
      </c>
      <c r="M88" s="61">
        <v>1320</v>
      </c>
      <c r="N88" s="61">
        <v>160</v>
      </c>
      <c r="O88" s="62">
        <f t="shared" si="2"/>
        <v>211200</v>
      </c>
      <c r="P88" s="63"/>
      <c r="Q88" s="63"/>
      <c r="R88" s="63"/>
      <c r="S88" s="57" t="s">
        <v>17</v>
      </c>
      <c r="T88" s="56" t="s">
        <v>1047</v>
      </c>
      <c r="U88" s="56" t="s">
        <v>1048</v>
      </c>
      <c r="V88" s="60" t="s">
        <v>411</v>
      </c>
      <c r="W88" s="60" t="s">
        <v>568</v>
      </c>
      <c r="X88" s="64" t="s">
        <v>567</v>
      </c>
      <c r="Y88" s="60">
        <v>0</v>
      </c>
      <c r="Z88" s="79" t="s">
        <v>580</v>
      </c>
      <c r="AA88" s="96" t="s">
        <v>1190</v>
      </c>
    </row>
    <row r="89" spans="1:27" s="66" customFormat="1" ht="69.75" customHeight="1">
      <c r="A89" s="66" t="s">
        <v>341</v>
      </c>
      <c r="C89" s="55">
        <v>66</v>
      </c>
      <c r="D89" s="56" t="s">
        <v>41</v>
      </c>
      <c r="E89" s="55" t="s">
        <v>28</v>
      </c>
      <c r="F89" s="57" t="s">
        <v>501</v>
      </c>
      <c r="G89" s="81" t="s">
        <v>502</v>
      </c>
      <c r="H89" s="82" t="s">
        <v>503</v>
      </c>
      <c r="I89" s="60" t="s">
        <v>702</v>
      </c>
      <c r="J89" s="60" t="s">
        <v>703</v>
      </c>
      <c r="K89" s="56" t="s">
        <v>969</v>
      </c>
      <c r="L89" s="78" t="s">
        <v>971</v>
      </c>
      <c r="M89" s="61">
        <v>1</v>
      </c>
      <c r="N89" s="61">
        <v>27678571.428214289</v>
      </c>
      <c r="O89" s="62">
        <v>27678571.4282143</v>
      </c>
      <c r="P89" s="63"/>
      <c r="Q89" s="63"/>
      <c r="R89" s="63"/>
      <c r="S89" s="57" t="s">
        <v>17</v>
      </c>
      <c r="T89" s="60" t="s">
        <v>1507</v>
      </c>
      <c r="U89" s="60" t="s">
        <v>1506</v>
      </c>
      <c r="V89" s="60" t="s">
        <v>411</v>
      </c>
      <c r="W89" s="60" t="s">
        <v>568</v>
      </c>
      <c r="X89" s="64" t="s">
        <v>567</v>
      </c>
      <c r="Y89" s="60">
        <v>0</v>
      </c>
      <c r="Z89" s="79" t="s">
        <v>581</v>
      </c>
      <c r="AA89" s="83" t="s">
        <v>1509</v>
      </c>
    </row>
    <row r="90" spans="1:27" s="66" customFormat="1" ht="75" customHeight="1">
      <c r="A90" s="66" t="s">
        <v>341</v>
      </c>
      <c r="C90" s="55">
        <v>67</v>
      </c>
      <c r="D90" s="56" t="s">
        <v>41</v>
      </c>
      <c r="E90" s="55" t="s">
        <v>28</v>
      </c>
      <c r="F90" s="57" t="s">
        <v>504</v>
      </c>
      <c r="G90" s="58" t="s">
        <v>505</v>
      </c>
      <c r="H90" s="59" t="s">
        <v>505</v>
      </c>
      <c r="I90" s="60" t="s">
        <v>704</v>
      </c>
      <c r="J90" s="60" t="s">
        <v>705</v>
      </c>
      <c r="K90" s="60" t="s">
        <v>968</v>
      </c>
      <c r="L90" s="78" t="s">
        <v>971</v>
      </c>
      <c r="M90" s="61">
        <v>1</v>
      </c>
      <c r="N90" s="61">
        <v>6364552.2857142799</v>
      </c>
      <c r="O90" s="62">
        <v>6364552.2857142799</v>
      </c>
      <c r="P90" s="63"/>
      <c r="Q90" s="63"/>
      <c r="R90" s="63"/>
      <c r="S90" s="57" t="s">
        <v>17</v>
      </c>
      <c r="T90" s="60" t="s">
        <v>1507</v>
      </c>
      <c r="U90" s="60" t="s">
        <v>1506</v>
      </c>
      <c r="V90" s="60" t="s">
        <v>411</v>
      </c>
      <c r="W90" s="60" t="s">
        <v>568</v>
      </c>
      <c r="X90" s="64" t="s">
        <v>567</v>
      </c>
      <c r="Y90" s="60">
        <v>0</v>
      </c>
      <c r="Z90" s="79" t="s">
        <v>581</v>
      </c>
      <c r="AA90" s="83" t="s">
        <v>1510</v>
      </c>
    </row>
    <row r="91" spans="1:27" s="66" customFormat="1" ht="72" customHeight="1">
      <c r="A91" s="66" t="s">
        <v>341</v>
      </c>
      <c r="C91" s="55">
        <v>68</v>
      </c>
      <c r="D91" s="56" t="s">
        <v>41</v>
      </c>
      <c r="E91" s="55" t="s">
        <v>28</v>
      </c>
      <c r="F91" s="57" t="s">
        <v>706</v>
      </c>
      <c r="G91" s="58" t="s">
        <v>554</v>
      </c>
      <c r="H91" s="59" t="s">
        <v>554</v>
      </c>
      <c r="I91" s="60" t="s">
        <v>707</v>
      </c>
      <c r="J91" s="60" t="s">
        <v>708</v>
      </c>
      <c r="K91" s="56" t="s">
        <v>969</v>
      </c>
      <c r="L91" s="78" t="s">
        <v>971</v>
      </c>
      <c r="M91" s="61">
        <v>1</v>
      </c>
      <c r="N91" s="113">
        <v>10416662.5</v>
      </c>
      <c r="O91" s="113">
        <v>10416662.5</v>
      </c>
      <c r="P91" s="156"/>
      <c r="Q91" s="156"/>
      <c r="R91" s="63"/>
      <c r="S91" s="57" t="s">
        <v>18</v>
      </c>
      <c r="T91" s="60" t="s">
        <v>1607</v>
      </c>
      <c r="U91" s="56" t="s">
        <v>1506</v>
      </c>
      <c r="V91" s="60" t="s">
        <v>411</v>
      </c>
      <c r="W91" s="60" t="s">
        <v>568</v>
      </c>
      <c r="X91" s="64" t="s">
        <v>567</v>
      </c>
      <c r="Y91" s="60">
        <v>0</v>
      </c>
      <c r="Z91" s="60" t="s">
        <v>581</v>
      </c>
      <c r="AA91" s="60" t="s">
        <v>1602</v>
      </c>
    </row>
    <row r="92" spans="1:27" s="66" customFormat="1" ht="71.25" customHeight="1">
      <c r="A92" s="66" t="s">
        <v>341</v>
      </c>
      <c r="C92" s="55">
        <v>69</v>
      </c>
      <c r="D92" s="56" t="s">
        <v>41</v>
      </c>
      <c r="E92" s="55" t="s">
        <v>28</v>
      </c>
      <c r="F92" s="57" t="s">
        <v>709</v>
      </c>
      <c r="G92" s="58" t="s">
        <v>710</v>
      </c>
      <c r="H92" s="59" t="s">
        <v>710</v>
      </c>
      <c r="I92" s="60" t="s">
        <v>711</v>
      </c>
      <c r="J92" s="60" t="s">
        <v>712</v>
      </c>
      <c r="K92" s="56" t="s">
        <v>969</v>
      </c>
      <c r="L92" s="78" t="s">
        <v>971</v>
      </c>
      <c r="M92" s="61">
        <v>1</v>
      </c>
      <c r="N92" s="61">
        <v>11000000</v>
      </c>
      <c r="O92" s="62">
        <v>11000000</v>
      </c>
      <c r="P92" s="63"/>
      <c r="Q92" s="63"/>
      <c r="R92" s="63"/>
      <c r="S92" s="57" t="s">
        <v>21</v>
      </c>
      <c r="T92" s="56" t="s">
        <v>1018</v>
      </c>
      <c r="U92" s="56" t="s">
        <v>570</v>
      </c>
      <c r="V92" s="88">
        <v>710000000</v>
      </c>
      <c r="W92" s="60" t="s">
        <v>568</v>
      </c>
      <c r="X92" s="64" t="s">
        <v>567</v>
      </c>
      <c r="Y92" s="60">
        <v>0</v>
      </c>
      <c r="Z92" s="60" t="s">
        <v>582</v>
      </c>
      <c r="AA92" s="60" t="s">
        <v>1521</v>
      </c>
    </row>
    <row r="93" spans="1:27" s="66" customFormat="1" ht="75.75" customHeight="1">
      <c r="A93" s="66" t="s">
        <v>341</v>
      </c>
      <c r="C93" s="55">
        <v>70</v>
      </c>
      <c r="D93" s="56" t="s">
        <v>41</v>
      </c>
      <c r="E93" s="55" t="s">
        <v>28</v>
      </c>
      <c r="F93" s="57" t="s">
        <v>535</v>
      </c>
      <c r="G93" s="81" t="s">
        <v>536</v>
      </c>
      <c r="H93" s="82" t="s">
        <v>537</v>
      </c>
      <c r="I93" s="94" t="s">
        <v>1628</v>
      </c>
      <c r="J93" s="164" t="s">
        <v>1612</v>
      </c>
      <c r="K93" s="56" t="s">
        <v>969</v>
      </c>
      <c r="L93" s="78" t="s">
        <v>971</v>
      </c>
      <c r="M93" s="61">
        <v>1</v>
      </c>
      <c r="N93" s="160">
        <v>50599999.999999993</v>
      </c>
      <c r="O93" s="161">
        <v>50599999.999999993</v>
      </c>
      <c r="P93" s="63"/>
      <c r="Q93" s="63"/>
      <c r="R93" s="63"/>
      <c r="S93" s="57" t="s">
        <v>20</v>
      </c>
      <c r="T93" s="56"/>
      <c r="U93" s="56" t="s">
        <v>1613</v>
      </c>
      <c r="V93" s="88">
        <v>710000000</v>
      </c>
      <c r="W93" s="60" t="s">
        <v>568</v>
      </c>
      <c r="X93" s="64" t="s">
        <v>567</v>
      </c>
      <c r="Y93" s="60">
        <v>0</v>
      </c>
      <c r="Z93" s="79" t="s">
        <v>587</v>
      </c>
      <c r="AA93" s="165" t="s">
        <v>1614</v>
      </c>
    </row>
    <row r="94" spans="1:27" s="66" customFormat="1" ht="72" customHeight="1">
      <c r="A94" s="66" t="s">
        <v>341</v>
      </c>
      <c r="C94" s="55">
        <v>71</v>
      </c>
      <c r="D94" s="56" t="s">
        <v>41</v>
      </c>
      <c r="E94" s="55" t="s">
        <v>28</v>
      </c>
      <c r="F94" s="57" t="s">
        <v>545</v>
      </c>
      <c r="G94" s="81" t="s">
        <v>546</v>
      </c>
      <c r="H94" s="82" t="s">
        <v>546</v>
      </c>
      <c r="I94" s="60" t="s">
        <v>713</v>
      </c>
      <c r="J94" s="60" t="s">
        <v>714</v>
      </c>
      <c r="K94" s="56" t="s">
        <v>969</v>
      </c>
      <c r="L94" s="78" t="s">
        <v>971</v>
      </c>
      <c r="M94" s="61">
        <v>1</v>
      </c>
      <c r="N94" s="61">
        <v>9500000</v>
      </c>
      <c r="O94" s="62">
        <v>9500000</v>
      </c>
      <c r="P94" s="63"/>
      <c r="Q94" s="63"/>
      <c r="R94" s="63"/>
      <c r="S94" s="57" t="s">
        <v>20</v>
      </c>
      <c r="T94" s="56" t="s">
        <v>1018</v>
      </c>
      <c r="U94" s="56" t="s">
        <v>570</v>
      </c>
      <c r="V94" s="60" t="s">
        <v>411</v>
      </c>
      <c r="W94" s="60" t="s">
        <v>568</v>
      </c>
      <c r="X94" s="64" t="s">
        <v>567</v>
      </c>
      <c r="Y94" s="60">
        <v>0</v>
      </c>
      <c r="Z94" s="79" t="s">
        <v>583</v>
      </c>
      <c r="AA94" s="65"/>
    </row>
    <row r="95" spans="1:27" s="66" customFormat="1" ht="93.75" customHeight="1">
      <c r="A95" s="66" t="s">
        <v>341</v>
      </c>
      <c r="C95" s="55">
        <v>72</v>
      </c>
      <c r="D95" s="56" t="s">
        <v>41</v>
      </c>
      <c r="E95" s="55" t="s">
        <v>28</v>
      </c>
      <c r="F95" s="57" t="s">
        <v>533</v>
      </c>
      <c r="G95" s="81" t="s">
        <v>534</v>
      </c>
      <c r="H95" s="82" t="s">
        <v>534</v>
      </c>
      <c r="I95" s="60" t="s">
        <v>715</v>
      </c>
      <c r="J95" s="60" t="s">
        <v>716</v>
      </c>
      <c r="K95" s="56" t="s">
        <v>969</v>
      </c>
      <c r="L95" s="78" t="s">
        <v>971</v>
      </c>
      <c r="M95" s="61">
        <v>1</v>
      </c>
      <c r="N95" s="61">
        <v>27089999.999999996</v>
      </c>
      <c r="O95" s="62">
        <v>27089999.999999996</v>
      </c>
      <c r="P95" s="63"/>
      <c r="Q95" s="63"/>
      <c r="R95" s="63"/>
      <c r="S95" s="57" t="s">
        <v>15</v>
      </c>
      <c r="T95" s="56" t="s">
        <v>1018</v>
      </c>
      <c r="U95" s="56" t="s">
        <v>570</v>
      </c>
      <c r="V95" s="60" t="s">
        <v>411</v>
      </c>
      <c r="W95" s="60" t="s">
        <v>568</v>
      </c>
      <c r="X95" s="64" t="s">
        <v>567</v>
      </c>
      <c r="Y95" s="60">
        <v>0</v>
      </c>
      <c r="Z95" s="79" t="s">
        <v>588</v>
      </c>
      <c r="AA95" s="65"/>
    </row>
    <row r="96" spans="1:27" s="66" customFormat="1" ht="70.5" customHeight="1">
      <c r="A96" s="66" t="s">
        <v>341</v>
      </c>
      <c r="C96" s="55">
        <v>73</v>
      </c>
      <c r="D96" s="56" t="s">
        <v>41</v>
      </c>
      <c r="E96" s="55" t="s">
        <v>28</v>
      </c>
      <c r="F96" s="57" t="s">
        <v>532</v>
      </c>
      <c r="G96" s="58" t="s">
        <v>255</v>
      </c>
      <c r="H96" s="59" t="s">
        <v>255</v>
      </c>
      <c r="I96" s="60" t="s">
        <v>717</v>
      </c>
      <c r="J96" s="60" t="s">
        <v>718</v>
      </c>
      <c r="K96" s="56" t="s">
        <v>969</v>
      </c>
      <c r="L96" s="78" t="s">
        <v>971</v>
      </c>
      <c r="M96" s="61">
        <v>1</v>
      </c>
      <c r="N96" s="61">
        <v>13392857.142857142</v>
      </c>
      <c r="O96" s="62">
        <v>13392857.142857142</v>
      </c>
      <c r="P96" s="63"/>
      <c r="Q96" s="63"/>
      <c r="R96" s="63"/>
      <c r="S96" s="111" t="s">
        <v>24</v>
      </c>
      <c r="T96" s="56" t="s">
        <v>1018</v>
      </c>
      <c r="U96" s="56" t="s">
        <v>570</v>
      </c>
      <c r="V96" s="60" t="s">
        <v>411</v>
      </c>
      <c r="W96" s="60" t="s">
        <v>568</v>
      </c>
      <c r="X96" s="64" t="s">
        <v>567</v>
      </c>
      <c r="Y96" s="60">
        <v>0</v>
      </c>
      <c r="Z96" s="79" t="s">
        <v>589</v>
      </c>
      <c r="AA96" s="155" t="s">
        <v>1606</v>
      </c>
    </row>
    <row r="97" spans="1:27" s="66" customFormat="1" ht="71.25" customHeight="1">
      <c r="A97" s="66" t="s">
        <v>341</v>
      </c>
      <c r="C97" s="55">
        <v>74</v>
      </c>
      <c r="D97" s="56" t="s">
        <v>41</v>
      </c>
      <c r="E97" s="55" t="s">
        <v>28</v>
      </c>
      <c r="F97" s="57" t="s">
        <v>532</v>
      </c>
      <c r="G97" s="58" t="s">
        <v>255</v>
      </c>
      <c r="H97" s="59" t="s">
        <v>255</v>
      </c>
      <c r="I97" s="60" t="s">
        <v>719</v>
      </c>
      <c r="J97" s="60" t="s">
        <v>720</v>
      </c>
      <c r="K97" s="56" t="s">
        <v>970</v>
      </c>
      <c r="L97" s="78" t="s">
        <v>971</v>
      </c>
      <c r="M97" s="61">
        <v>1</v>
      </c>
      <c r="N97" s="61">
        <v>2678571.42857143</v>
      </c>
      <c r="O97" s="62">
        <v>2678571.4285714282</v>
      </c>
      <c r="P97" s="63"/>
      <c r="Q97" s="63"/>
      <c r="R97" s="63"/>
      <c r="S97" s="111" t="s">
        <v>22</v>
      </c>
      <c r="T97" s="56" t="s">
        <v>1018</v>
      </c>
      <c r="U97" s="56" t="s">
        <v>570</v>
      </c>
      <c r="V97" s="60" t="s">
        <v>411</v>
      </c>
      <c r="W97" s="60" t="s">
        <v>568</v>
      </c>
      <c r="X97" s="64" t="s">
        <v>567</v>
      </c>
      <c r="Y97" s="60">
        <v>0</v>
      </c>
      <c r="Z97" s="79" t="s">
        <v>589</v>
      </c>
      <c r="AA97" s="155" t="s">
        <v>1606</v>
      </c>
    </row>
    <row r="98" spans="1:27" s="66" customFormat="1" ht="71.25" customHeight="1">
      <c r="A98" s="66" t="s">
        <v>341</v>
      </c>
      <c r="C98" s="55">
        <v>75</v>
      </c>
      <c r="D98" s="56" t="s">
        <v>41</v>
      </c>
      <c r="E98" s="55" t="s">
        <v>28</v>
      </c>
      <c r="F98" s="57" t="s">
        <v>532</v>
      </c>
      <c r="G98" s="58" t="s">
        <v>255</v>
      </c>
      <c r="H98" s="59" t="s">
        <v>255</v>
      </c>
      <c r="I98" s="94" t="s">
        <v>721</v>
      </c>
      <c r="J98" s="94" t="s">
        <v>722</v>
      </c>
      <c r="K98" s="166" t="s">
        <v>968</v>
      </c>
      <c r="L98" s="78" t="s">
        <v>971</v>
      </c>
      <c r="M98" s="61">
        <v>1</v>
      </c>
      <c r="N98" s="160">
        <v>2410714.2857142901</v>
      </c>
      <c r="O98" s="161">
        <v>2410714.2857142901</v>
      </c>
      <c r="P98" s="63"/>
      <c r="Q98" s="63"/>
      <c r="R98" s="63"/>
      <c r="S98" s="167" t="s">
        <v>20</v>
      </c>
      <c r="T98" s="56" t="s">
        <v>1018</v>
      </c>
      <c r="U98" s="56" t="s">
        <v>570</v>
      </c>
      <c r="V98" s="88">
        <v>710000000</v>
      </c>
      <c r="W98" s="60" t="s">
        <v>568</v>
      </c>
      <c r="X98" s="64" t="s">
        <v>567</v>
      </c>
      <c r="Y98" s="60">
        <v>0</v>
      </c>
      <c r="Z98" s="79" t="s">
        <v>589</v>
      </c>
      <c r="AA98" s="165" t="s">
        <v>1615</v>
      </c>
    </row>
    <row r="99" spans="1:27" s="66" customFormat="1" ht="70.5" customHeight="1">
      <c r="A99" s="66" t="s">
        <v>341</v>
      </c>
      <c r="C99" s="55">
        <v>76</v>
      </c>
      <c r="D99" s="56" t="s">
        <v>41</v>
      </c>
      <c r="E99" s="55" t="s">
        <v>28</v>
      </c>
      <c r="F99" s="57" t="s">
        <v>532</v>
      </c>
      <c r="G99" s="81" t="s">
        <v>255</v>
      </c>
      <c r="H99" s="82" t="s">
        <v>255</v>
      </c>
      <c r="I99" s="60" t="s">
        <v>723</v>
      </c>
      <c r="J99" s="60" t="s">
        <v>724</v>
      </c>
      <c r="K99" s="56" t="s">
        <v>970</v>
      </c>
      <c r="L99" s="78" t="s">
        <v>971</v>
      </c>
      <c r="M99" s="61">
        <v>1</v>
      </c>
      <c r="N99" s="61">
        <v>4666071.42857143</v>
      </c>
      <c r="O99" s="62">
        <v>4666071.4285714282</v>
      </c>
      <c r="P99" s="63"/>
      <c r="Q99" s="63"/>
      <c r="R99" s="63"/>
      <c r="S99" s="57" t="s">
        <v>21</v>
      </c>
      <c r="T99" s="56" t="s">
        <v>1018</v>
      </c>
      <c r="U99" s="56" t="s">
        <v>570</v>
      </c>
      <c r="V99" s="60" t="s">
        <v>411</v>
      </c>
      <c r="W99" s="60" t="s">
        <v>568</v>
      </c>
      <c r="X99" s="64" t="s">
        <v>567</v>
      </c>
      <c r="Y99" s="60">
        <v>0</v>
      </c>
      <c r="Z99" s="79" t="s">
        <v>589</v>
      </c>
      <c r="AA99" s="65"/>
    </row>
    <row r="100" spans="1:27" s="66" customFormat="1" ht="72" customHeight="1">
      <c r="A100" s="66" t="s">
        <v>341</v>
      </c>
      <c r="C100" s="55">
        <v>77</v>
      </c>
      <c r="D100" s="56" t="s">
        <v>41</v>
      </c>
      <c r="E100" s="55" t="s">
        <v>28</v>
      </c>
      <c r="F100" s="57" t="s">
        <v>532</v>
      </c>
      <c r="G100" s="58" t="s">
        <v>255</v>
      </c>
      <c r="H100" s="59" t="s">
        <v>255</v>
      </c>
      <c r="I100" s="60" t="s">
        <v>725</v>
      </c>
      <c r="J100" s="60" t="s">
        <v>726</v>
      </c>
      <c r="K100" s="56" t="s">
        <v>969</v>
      </c>
      <c r="L100" s="78" t="s">
        <v>971</v>
      </c>
      <c r="M100" s="61">
        <v>1</v>
      </c>
      <c r="N100" s="61">
        <v>13392857.142857101</v>
      </c>
      <c r="O100" s="62">
        <v>13392857.142857142</v>
      </c>
      <c r="P100" s="63"/>
      <c r="Q100" s="63"/>
      <c r="R100" s="63"/>
      <c r="S100" s="111" t="s">
        <v>23</v>
      </c>
      <c r="T100" s="56" t="s">
        <v>1018</v>
      </c>
      <c r="U100" s="56" t="s">
        <v>570</v>
      </c>
      <c r="V100" s="60" t="s">
        <v>411</v>
      </c>
      <c r="W100" s="60" t="s">
        <v>568</v>
      </c>
      <c r="X100" s="64" t="s">
        <v>567</v>
      </c>
      <c r="Y100" s="60">
        <v>0</v>
      </c>
      <c r="Z100" s="79" t="s">
        <v>589</v>
      </c>
      <c r="AA100" s="155" t="s">
        <v>1606</v>
      </c>
    </row>
    <row r="101" spans="1:27" s="66" customFormat="1" ht="69" customHeight="1">
      <c r="A101" s="66" t="s">
        <v>341</v>
      </c>
      <c r="C101" s="55">
        <v>78</v>
      </c>
      <c r="D101" s="56" t="s">
        <v>41</v>
      </c>
      <c r="E101" s="55" t="s">
        <v>28</v>
      </c>
      <c r="F101" s="57" t="s">
        <v>535</v>
      </c>
      <c r="G101" s="58" t="s">
        <v>536</v>
      </c>
      <c r="H101" s="59" t="s">
        <v>537</v>
      </c>
      <c r="I101" s="60" t="s">
        <v>727</v>
      </c>
      <c r="J101" s="60" t="s">
        <v>728</v>
      </c>
      <c r="K101" s="56" t="s">
        <v>970</v>
      </c>
      <c r="L101" s="78" t="s">
        <v>971</v>
      </c>
      <c r="M101" s="61">
        <v>1</v>
      </c>
      <c r="N101" s="61">
        <v>4140499.9999999995</v>
      </c>
      <c r="O101" s="62">
        <v>4140499.9999999995</v>
      </c>
      <c r="P101" s="63"/>
      <c r="Q101" s="63"/>
      <c r="R101" s="63"/>
      <c r="S101" s="57" t="s">
        <v>21</v>
      </c>
      <c r="T101" s="56" t="s">
        <v>1018</v>
      </c>
      <c r="U101" s="56" t="s">
        <v>570</v>
      </c>
      <c r="V101" s="60" t="s">
        <v>411</v>
      </c>
      <c r="W101" s="60" t="s">
        <v>568</v>
      </c>
      <c r="X101" s="64" t="s">
        <v>567</v>
      </c>
      <c r="Y101" s="60">
        <v>0</v>
      </c>
      <c r="Z101" s="79" t="str">
        <f>Z102</f>
        <v>Пресс-служба</v>
      </c>
      <c r="AA101" s="65"/>
    </row>
    <row r="102" spans="1:27" s="66" customFormat="1" ht="74.25" customHeight="1">
      <c r="A102" s="66" t="s">
        <v>341</v>
      </c>
      <c r="C102" s="55">
        <v>79</v>
      </c>
      <c r="D102" s="56" t="s">
        <v>41</v>
      </c>
      <c r="E102" s="55" t="s">
        <v>28</v>
      </c>
      <c r="F102" s="57" t="s">
        <v>526</v>
      </c>
      <c r="G102" s="58" t="s">
        <v>527</v>
      </c>
      <c r="H102" s="59" t="s">
        <v>527</v>
      </c>
      <c r="I102" s="60" t="s">
        <v>729</v>
      </c>
      <c r="J102" s="60" t="s">
        <v>730</v>
      </c>
      <c r="K102" s="60" t="s">
        <v>968</v>
      </c>
      <c r="L102" s="78" t="s">
        <v>971</v>
      </c>
      <c r="M102" s="61">
        <v>1</v>
      </c>
      <c r="N102" s="61">
        <v>1702142.857142857</v>
      </c>
      <c r="O102" s="62">
        <v>1702142.857142857</v>
      </c>
      <c r="P102" s="63"/>
      <c r="Q102" s="63"/>
      <c r="R102" s="63"/>
      <c r="S102" s="57" t="s">
        <v>972</v>
      </c>
      <c r="T102" s="60" t="s">
        <v>1017</v>
      </c>
      <c r="U102" s="56" t="s">
        <v>569</v>
      </c>
      <c r="V102" s="60" t="s">
        <v>411</v>
      </c>
      <c r="W102" s="60" t="s">
        <v>568</v>
      </c>
      <c r="X102" s="64" t="s">
        <v>567</v>
      </c>
      <c r="Y102" s="60">
        <v>0</v>
      </c>
      <c r="Z102" s="79" t="s">
        <v>586</v>
      </c>
      <c r="AA102" s="65"/>
    </row>
    <row r="103" spans="1:27" s="66" customFormat="1" ht="186.75" customHeight="1">
      <c r="A103" s="66" t="s">
        <v>341</v>
      </c>
      <c r="C103" s="55">
        <v>80</v>
      </c>
      <c r="D103" s="56" t="s">
        <v>41</v>
      </c>
      <c r="E103" s="55" t="s">
        <v>28</v>
      </c>
      <c r="F103" s="57" t="s">
        <v>731</v>
      </c>
      <c r="G103" s="81" t="s">
        <v>536</v>
      </c>
      <c r="H103" s="82" t="s">
        <v>537</v>
      </c>
      <c r="I103" s="60" t="s">
        <v>732</v>
      </c>
      <c r="J103" s="60" t="s">
        <v>733</v>
      </c>
      <c r="K103" s="56" t="s">
        <v>969</v>
      </c>
      <c r="L103" s="78" t="s">
        <v>971</v>
      </c>
      <c r="M103" s="61">
        <v>1</v>
      </c>
      <c r="N103" s="61">
        <v>375000000</v>
      </c>
      <c r="O103" s="62">
        <v>375000000</v>
      </c>
      <c r="P103" s="63"/>
      <c r="Q103" s="63"/>
      <c r="R103" s="63"/>
      <c r="S103" s="57" t="s">
        <v>972</v>
      </c>
      <c r="T103" s="60" t="s">
        <v>1017</v>
      </c>
      <c r="U103" s="56" t="s">
        <v>569</v>
      </c>
      <c r="V103" s="60" t="s">
        <v>411</v>
      </c>
      <c r="W103" s="60" t="s">
        <v>568</v>
      </c>
      <c r="X103" s="64" t="s">
        <v>567</v>
      </c>
      <c r="Y103" s="60">
        <v>0</v>
      </c>
      <c r="Z103" s="79" t="s">
        <v>590</v>
      </c>
      <c r="AA103" s="65"/>
    </row>
    <row r="104" spans="1:27" s="66" customFormat="1" ht="71.25" customHeight="1">
      <c r="A104" s="66" t="s">
        <v>341</v>
      </c>
      <c r="C104" s="55">
        <v>81</v>
      </c>
      <c r="D104" s="56" t="s">
        <v>41</v>
      </c>
      <c r="E104" s="55" t="s">
        <v>28</v>
      </c>
      <c r="F104" s="57" t="s">
        <v>734</v>
      </c>
      <c r="G104" s="58" t="s">
        <v>538</v>
      </c>
      <c r="H104" s="59" t="s">
        <v>539</v>
      </c>
      <c r="I104" s="60" t="s">
        <v>735</v>
      </c>
      <c r="J104" s="60" t="s">
        <v>736</v>
      </c>
      <c r="K104" s="60" t="s">
        <v>968</v>
      </c>
      <c r="L104" s="78" t="s">
        <v>971</v>
      </c>
      <c r="M104" s="61">
        <v>1</v>
      </c>
      <c r="N104" s="61">
        <v>15200000</v>
      </c>
      <c r="O104" s="62">
        <v>15200000</v>
      </c>
      <c r="P104" s="63"/>
      <c r="Q104" s="63"/>
      <c r="R104" s="63"/>
      <c r="S104" s="57" t="s">
        <v>22</v>
      </c>
      <c r="T104" s="60" t="s">
        <v>1021</v>
      </c>
      <c r="U104" s="56" t="s">
        <v>574</v>
      </c>
      <c r="V104" s="60" t="s">
        <v>411</v>
      </c>
      <c r="W104" s="60" t="s">
        <v>568</v>
      </c>
      <c r="X104" s="64" t="s">
        <v>567</v>
      </c>
      <c r="Y104" s="60" t="s">
        <v>44</v>
      </c>
      <c r="Z104" s="79" t="s">
        <v>591</v>
      </c>
      <c r="AA104" s="65"/>
    </row>
    <row r="105" spans="1:27" s="66" customFormat="1" ht="72" customHeight="1">
      <c r="A105" s="66" t="s">
        <v>341</v>
      </c>
      <c r="C105" s="55">
        <v>82</v>
      </c>
      <c r="D105" s="56" t="s">
        <v>41</v>
      </c>
      <c r="E105" s="55" t="s">
        <v>28</v>
      </c>
      <c r="F105" s="57" t="s">
        <v>541</v>
      </c>
      <c r="G105" s="58" t="s">
        <v>542</v>
      </c>
      <c r="H105" s="59" t="s">
        <v>542</v>
      </c>
      <c r="I105" s="60" t="s">
        <v>737</v>
      </c>
      <c r="J105" s="60" t="s">
        <v>738</v>
      </c>
      <c r="K105" s="60" t="s">
        <v>968</v>
      </c>
      <c r="L105" s="78" t="s">
        <v>971</v>
      </c>
      <c r="M105" s="61">
        <v>1</v>
      </c>
      <c r="N105" s="61">
        <v>36395357.142857097</v>
      </c>
      <c r="O105" s="62">
        <v>36395357.142857142</v>
      </c>
      <c r="P105" s="63"/>
      <c r="Q105" s="63"/>
      <c r="R105" s="63"/>
      <c r="S105" s="57" t="s">
        <v>15</v>
      </c>
      <c r="T105" s="60" t="s">
        <v>1021</v>
      </c>
      <c r="U105" s="56" t="s">
        <v>574</v>
      </c>
      <c r="V105" s="60" t="s">
        <v>411</v>
      </c>
      <c r="W105" s="60" t="s">
        <v>568</v>
      </c>
      <c r="X105" s="64" t="s">
        <v>567</v>
      </c>
      <c r="Y105" s="60">
        <v>0</v>
      </c>
      <c r="Z105" s="79" t="s">
        <v>589</v>
      </c>
      <c r="AA105" s="65"/>
    </row>
    <row r="106" spans="1:27" s="66" customFormat="1" ht="73.5" customHeight="1">
      <c r="A106" s="66" t="s">
        <v>341</v>
      </c>
      <c r="C106" s="55">
        <v>83</v>
      </c>
      <c r="D106" s="56" t="s">
        <v>41</v>
      </c>
      <c r="E106" s="55" t="s">
        <v>28</v>
      </c>
      <c r="F106" s="57" t="s">
        <v>540</v>
      </c>
      <c r="G106" s="58" t="s">
        <v>253</v>
      </c>
      <c r="H106" s="59" t="s">
        <v>739</v>
      </c>
      <c r="I106" s="60" t="s">
        <v>740</v>
      </c>
      <c r="J106" s="60" t="s">
        <v>741</v>
      </c>
      <c r="K106" s="60" t="s">
        <v>968</v>
      </c>
      <c r="L106" s="78" t="s">
        <v>971</v>
      </c>
      <c r="M106" s="61">
        <v>1</v>
      </c>
      <c r="N106" s="61">
        <v>509916.66666666698</v>
      </c>
      <c r="O106" s="62">
        <v>509916.66666666698</v>
      </c>
      <c r="P106" s="63"/>
      <c r="Q106" s="63"/>
      <c r="R106" s="63"/>
      <c r="S106" s="57" t="s">
        <v>972</v>
      </c>
      <c r="T106" s="60" t="s">
        <v>1017</v>
      </c>
      <c r="U106" s="56" t="s">
        <v>569</v>
      </c>
      <c r="V106" s="60" t="s">
        <v>411</v>
      </c>
      <c r="W106" s="60" t="s">
        <v>568</v>
      </c>
      <c r="X106" s="64" t="s">
        <v>567</v>
      </c>
      <c r="Y106" s="60" t="s">
        <v>44</v>
      </c>
      <c r="Z106" s="79" t="s">
        <v>589</v>
      </c>
      <c r="AA106" s="65"/>
    </row>
    <row r="107" spans="1:27" s="66" customFormat="1" ht="109.5" customHeight="1">
      <c r="A107" s="66" t="s">
        <v>341</v>
      </c>
      <c r="C107" s="55">
        <v>84</v>
      </c>
      <c r="D107" s="56" t="s">
        <v>41</v>
      </c>
      <c r="E107" s="55" t="s">
        <v>28</v>
      </c>
      <c r="F107" s="57" t="s">
        <v>555</v>
      </c>
      <c r="G107" s="58" t="s">
        <v>556</v>
      </c>
      <c r="H107" s="59" t="s">
        <v>556</v>
      </c>
      <c r="I107" s="60" t="s">
        <v>742</v>
      </c>
      <c r="J107" s="60" t="s">
        <v>743</v>
      </c>
      <c r="K107" s="56" t="s">
        <v>969</v>
      </c>
      <c r="L107" s="78" t="s">
        <v>971</v>
      </c>
      <c r="M107" s="61">
        <v>1</v>
      </c>
      <c r="N107" s="61">
        <v>20062499.999999996</v>
      </c>
      <c r="O107" s="62">
        <v>20062499.999999996</v>
      </c>
      <c r="P107" s="63"/>
      <c r="Q107" s="63"/>
      <c r="R107" s="63"/>
      <c r="S107" s="111" t="s">
        <v>25</v>
      </c>
      <c r="T107" s="60" t="s">
        <v>1018</v>
      </c>
      <c r="U107" s="56" t="s">
        <v>570</v>
      </c>
      <c r="V107" s="60" t="s">
        <v>411</v>
      </c>
      <c r="W107" s="60" t="s">
        <v>568</v>
      </c>
      <c r="X107" s="64" t="s">
        <v>567</v>
      </c>
      <c r="Y107" s="60">
        <v>0</v>
      </c>
      <c r="Z107" s="79" t="s">
        <v>589</v>
      </c>
      <c r="AA107" s="155" t="s">
        <v>1606</v>
      </c>
    </row>
    <row r="108" spans="1:27" s="66" customFormat="1" ht="111.75" customHeight="1">
      <c r="A108" s="66" t="s">
        <v>341</v>
      </c>
      <c r="C108" s="55">
        <v>85</v>
      </c>
      <c r="D108" s="56" t="s">
        <v>41</v>
      </c>
      <c r="E108" s="55" t="s">
        <v>28</v>
      </c>
      <c r="F108" s="57" t="s">
        <v>555</v>
      </c>
      <c r="G108" s="58" t="s">
        <v>556</v>
      </c>
      <c r="H108" s="59" t="s">
        <v>556</v>
      </c>
      <c r="I108" s="60" t="s">
        <v>744</v>
      </c>
      <c r="J108" s="60" t="s">
        <v>745</v>
      </c>
      <c r="K108" s="60" t="s">
        <v>968</v>
      </c>
      <c r="L108" s="78" t="s">
        <v>971</v>
      </c>
      <c r="M108" s="61">
        <v>1</v>
      </c>
      <c r="N108" s="61">
        <v>1166214.2857142901</v>
      </c>
      <c r="O108" s="62">
        <v>1166214.2857142901</v>
      </c>
      <c r="P108" s="63"/>
      <c r="Q108" s="63"/>
      <c r="R108" s="63"/>
      <c r="S108" s="111" t="s">
        <v>25</v>
      </c>
      <c r="T108" s="60" t="s">
        <v>1018</v>
      </c>
      <c r="U108" s="56" t="s">
        <v>570</v>
      </c>
      <c r="V108" s="60" t="s">
        <v>411</v>
      </c>
      <c r="W108" s="60" t="s">
        <v>568</v>
      </c>
      <c r="X108" s="64" t="s">
        <v>567</v>
      </c>
      <c r="Y108" s="60">
        <v>0</v>
      </c>
      <c r="Z108" s="79" t="s">
        <v>589</v>
      </c>
      <c r="AA108" s="155" t="s">
        <v>1606</v>
      </c>
    </row>
    <row r="109" spans="1:27" s="66" customFormat="1" ht="105.75" customHeight="1">
      <c r="A109" s="66" t="s">
        <v>341</v>
      </c>
      <c r="C109" s="144">
        <v>86</v>
      </c>
      <c r="D109" s="145" t="s">
        <v>41</v>
      </c>
      <c r="E109" s="146" t="s">
        <v>28</v>
      </c>
      <c r="F109" s="147" t="s">
        <v>555</v>
      </c>
      <c r="G109" s="148" t="s">
        <v>556</v>
      </c>
      <c r="H109" s="149" t="s">
        <v>556</v>
      </c>
      <c r="I109" s="168" t="s">
        <v>746</v>
      </c>
      <c r="J109" s="168" t="s">
        <v>747</v>
      </c>
      <c r="K109" s="165" t="s">
        <v>969</v>
      </c>
      <c r="L109" s="78" t="s">
        <v>971</v>
      </c>
      <c r="M109" s="61">
        <v>1</v>
      </c>
      <c r="N109" s="160">
        <f>25797350.002-249600+170000+150000</f>
        <v>25867750.002</v>
      </c>
      <c r="O109" s="160">
        <f>25797350.002-249600+170000+150000</f>
        <v>25867750.002</v>
      </c>
      <c r="P109" s="63"/>
      <c r="Q109" s="63"/>
      <c r="R109" s="63"/>
      <c r="S109" s="169" t="s">
        <v>20</v>
      </c>
      <c r="T109" s="151" t="s">
        <v>1018</v>
      </c>
      <c r="U109" s="152" t="s">
        <v>570</v>
      </c>
      <c r="V109" s="170">
        <v>710000000</v>
      </c>
      <c r="W109" s="150" t="s">
        <v>1548</v>
      </c>
      <c r="X109" s="153" t="s">
        <v>567</v>
      </c>
      <c r="Y109" s="150">
        <v>0</v>
      </c>
      <c r="Z109" s="154" t="s">
        <v>589</v>
      </c>
      <c r="AA109" s="166" t="s">
        <v>1616</v>
      </c>
    </row>
    <row r="110" spans="1:27" s="66" customFormat="1" ht="72" customHeight="1">
      <c r="A110" s="66" t="s">
        <v>341</v>
      </c>
      <c r="C110" s="55">
        <v>87</v>
      </c>
      <c r="D110" s="56" t="s">
        <v>41</v>
      </c>
      <c r="E110" s="55" t="s">
        <v>28</v>
      </c>
      <c r="F110" s="57" t="s">
        <v>561</v>
      </c>
      <c r="G110" s="58" t="s">
        <v>562</v>
      </c>
      <c r="H110" s="59" t="s">
        <v>563</v>
      </c>
      <c r="I110" s="60" t="s">
        <v>748</v>
      </c>
      <c r="J110" s="60" t="s">
        <v>749</v>
      </c>
      <c r="K110" s="60" t="s">
        <v>968</v>
      </c>
      <c r="L110" s="78" t="s">
        <v>971</v>
      </c>
      <c r="M110" s="61">
        <v>1</v>
      </c>
      <c r="N110" s="61">
        <f>66964285.7143-66608625.252</f>
        <v>355660.46230000257</v>
      </c>
      <c r="O110" s="62">
        <f>66964285.7143-66608625.252</f>
        <v>355660.46230000257</v>
      </c>
      <c r="P110" s="63"/>
      <c r="Q110" s="63"/>
      <c r="R110" s="63"/>
      <c r="S110" s="111" t="s">
        <v>25</v>
      </c>
      <c r="T110" s="60" t="s">
        <v>1018</v>
      </c>
      <c r="U110" s="56" t="s">
        <v>570</v>
      </c>
      <c r="V110" s="60" t="s">
        <v>411</v>
      </c>
      <c r="W110" s="60" t="s">
        <v>568</v>
      </c>
      <c r="X110" s="64" t="s">
        <v>567</v>
      </c>
      <c r="Y110" s="60">
        <v>0</v>
      </c>
      <c r="Z110" s="79" t="s">
        <v>589</v>
      </c>
      <c r="AA110" s="155" t="s">
        <v>1606</v>
      </c>
    </row>
    <row r="111" spans="1:27" s="66" customFormat="1" ht="57.75" customHeight="1">
      <c r="A111" s="66" t="s">
        <v>341</v>
      </c>
      <c r="C111" s="55">
        <v>88</v>
      </c>
      <c r="D111" s="56" t="s">
        <v>41</v>
      </c>
      <c r="E111" s="55" t="s">
        <v>28</v>
      </c>
      <c r="F111" s="57" t="s">
        <v>559</v>
      </c>
      <c r="G111" s="58" t="s">
        <v>560</v>
      </c>
      <c r="H111" s="59" t="s">
        <v>750</v>
      </c>
      <c r="I111" s="60" t="s">
        <v>751</v>
      </c>
      <c r="J111" s="60" t="s">
        <v>752</v>
      </c>
      <c r="K111" s="56" t="s">
        <v>969</v>
      </c>
      <c r="L111" s="78" t="s">
        <v>971</v>
      </c>
      <c r="M111" s="61">
        <v>1</v>
      </c>
      <c r="N111" s="61">
        <v>10355489.785714285</v>
      </c>
      <c r="O111" s="62">
        <v>10355489.785714285</v>
      </c>
      <c r="P111" s="63"/>
      <c r="Q111" s="63"/>
      <c r="R111" s="63"/>
      <c r="S111" s="57" t="s">
        <v>972</v>
      </c>
      <c r="T111" s="60" t="s">
        <v>1017</v>
      </c>
      <c r="U111" s="56" t="s">
        <v>569</v>
      </c>
      <c r="V111" s="60" t="s">
        <v>411</v>
      </c>
      <c r="W111" s="60" t="s">
        <v>568</v>
      </c>
      <c r="X111" s="64" t="s">
        <v>567</v>
      </c>
      <c r="Y111" s="60">
        <v>0</v>
      </c>
      <c r="Z111" s="79" t="s">
        <v>580</v>
      </c>
      <c r="AA111" s="65"/>
    </row>
    <row r="112" spans="1:27" s="66" customFormat="1" ht="75.75" customHeight="1">
      <c r="A112" s="66" t="s">
        <v>341</v>
      </c>
      <c r="C112" s="55">
        <v>89</v>
      </c>
      <c r="D112" s="56" t="s">
        <v>41</v>
      </c>
      <c r="E112" s="55" t="s">
        <v>28</v>
      </c>
      <c r="F112" s="57" t="s">
        <v>559</v>
      </c>
      <c r="G112" s="81" t="s">
        <v>560</v>
      </c>
      <c r="H112" s="82" t="s">
        <v>750</v>
      </c>
      <c r="I112" s="60" t="s">
        <v>751</v>
      </c>
      <c r="J112" s="60" t="s">
        <v>752</v>
      </c>
      <c r="K112" s="56" t="s">
        <v>969</v>
      </c>
      <c r="L112" s="78" t="s">
        <v>971</v>
      </c>
      <c r="M112" s="61">
        <v>1</v>
      </c>
      <c r="N112" s="61">
        <v>8441896.875</v>
      </c>
      <c r="O112" s="62">
        <v>8441896.875</v>
      </c>
      <c r="P112" s="63"/>
      <c r="Q112" s="63"/>
      <c r="R112" s="63"/>
      <c r="S112" s="57" t="s">
        <v>972</v>
      </c>
      <c r="T112" s="60" t="s">
        <v>1022</v>
      </c>
      <c r="U112" s="56" t="s">
        <v>575</v>
      </c>
      <c r="V112" s="60" t="s">
        <v>411</v>
      </c>
      <c r="W112" s="60" t="s">
        <v>568</v>
      </c>
      <c r="X112" s="64" t="s">
        <v>567</v>
      </c>
      <c r="Y112" s="60">
        <v>0</v>
      </c>
      <c r="Z112" s="79" t="s">
        <v>580</v>
      </c>
      <c r="AA112" s="65"/>
    </row>
    <row r="113" spans="1:27" s="66" customFormat="1" ht="72.75" customHeight="1">
      <c r="A113" s="66" t="s">
        <v>341</v>
      </c>
      <c r="C113" s="55">
        <v>90</v>
      </c>
      <c r="D113" s="56" t="s">
        <v>41</v>
      </c>
      <c r="E113" s="55" t="s">
        <v>28</v>
      </c>
      <c r="F113" s="57" t="s">
        <v>559</v>
      </c>
      <c r="G113" s="81" t="s">
        <v>560</v>
      </c>
      <c r="H113" s="82" t="s">
        <v>750</v>
      </c>
      <c r="I113" s="60" t="s">
        <v>751</v>
      </c>
      <c r="J113" s="60" t="s">
        <v>752</v>
      </c>
      <c r="K113" s="56" t="s">
        <v>969</v>
      </c>
      <c r="L113" s="78" t="s">
        <v>971</v>
      </c>
      <c r="M113" s="61">
        <v>1</v>
      </c>
      <c r="N113" s="61">
        <v>8441896.875</v>
      </c>
      <c r="O113" s="62">
        <v>8441896.875</v>
      </c>
      <c r="P113" s="63"/>
      <c r="Q113" s="63"/>
      <c r="R113" s="63"/>
      <c r="S113" s="57" t="s">
        <v>972</v>
      </c>
      <c r="T113" s="60" t="s">
        <v>1022</v>
      </c>
      <c r="U113" s="56" t="s">
        <v>575</v>
      </c>
      <c r="V113" s="60" t="s">
        <v>411</v>
      </c>
      <c r="W113" s="60" t="s">
        <v>568</v>
      </c>
      <c r="X113" s="64" t="s">
        <v>567</v>
      </c>
      <c r="Y113" s="60">
        <v>0</v>
      </c>
      <c r="Z113" s="79" t="s">
        <v>580</v>
      </c>
      <c r="AA113" s="65"/>
    </row>
    <row r="114" spans="1:27" s="66" customFormat="1" ht="75.75" customHeight="1">
      <c r="A114" s="66" t="s">
        <v>341</v>
      </c>
      <c r="C114" s="55">
        <v>91</v>
      </c>
      <c r="D114" s="56" t="s">
        <v>41</v>
      </c>
      <c r="E114" s="55" t="s">
        <v>28</v>
      </c>
      <c r="F114" s="57" t="s">
        <v>559</v>
      </c>
      <c r="G114" s="81" t="s">
        <v>560</v>
      </c>
      <c r="H114" s="82" t="s">
        <v>750</v>
      </c>
      <c r="I114" s="60" t="s">
        <v>753</v>
      </c>
      <c r="J114" s="60" t="s">
        <v>754</v>
      </c>
      <c r="K114" s="56" t="s">
        <v>969</v>
      </c>
      <c r="L114" s="78" t="s">
        <v>971</v>
      </c>
      <c r="M114" s="61">
        <v>1</v>
      </c>
      <c r="N114" s="61">
        <v>7990249.8366071424</v>
      </c>
      <c r="O114" s="62">
        <v>7990249.8366071424</v>
      </c>
      <c r="P114" s="63"/>
      <c r="Q114" s="63"/>
      <c r="R114" s="63"/>
      <c r="S114" s="57" t="s">
        <v>972</v>
      </c>
      <c r="T114" s="60" t="s">
        <v>1022</v>
      </c>
      <c r="U114" s="56" t="s">
        <v>575</v>
      </c>
      <c r="V114" s="60" t="s">
        <v>411</v>
      </c>
      <c r="W114" s="60" t="s">
        <v>568</v>
      </c>
      <c r="X114" s="64" t="s">
        <v>567</v>
      </c>
      <c r="Y114" s="60">
        <v>0</v>
      </c>
      <c r="Z114" s="79" t="s">
        <v>580</v>
      </c>
      <c r="AA114" s="65"/>
    </row>
    <row r="115" spans="1:27" s="66" customFormat="1" ht="76.5" customHeight="1">
      <c r="A115" s="66" t="s">
        <v>341</v>
      </c>
      <c r="C115" s="55">
        <v>92</v>
      </c>
      <c r="D115" s="56" t="s">
        <v>41</v>
      </c>
      <c r="E115" s="55" t="s">
        <v>28</v>
      </c>
      <c r="F115" s="57" t="s">
        <v>559</v>
      </c>
      <c r="G115" s="81" t="s">
        <v>560</v>
      </c>
      <c r="H115" s="82" t="s">
        <v>750</v>
      </c>
      <c r="I115" s="60" t="s">
        <v>755</v>
      </c>
      <c r="J115" s="60" t="s">
        <v>756</v>
      </c>
      <c r="K115" s="56" t="s">
        <v>969</v>
      </c>
      <c r="L115" s="78" t="s">
        <v>971</v>
      </c>
      <c r="M115" s="61">
        <v>1</v>
      </c>
      <c r="N115" s="61">
        <v>8441896.875</v>
      </c>
      <c r="O115" s="62">
        <v>8441896.875</v>
      </c>
      <c r="P115" s="63"/>
      <c r="Q115" s="63"/>
      <c r="R115" s="63"/>
      <c r="S115" s="57" t="s">
        <v>972</v>
      </c>
      <c r="T115" s="60" t="s">
        <v>1022</v>
      </c>
      <c r="U115" s="56" t="s">
        <v>575</v>
      </c>
      <c r="V115" s="60" t="s">
        <v>411</v>
      </c>
      <c r="W115" s="60" t="s">
        <v>568</v>
      </c>
      <c r="X115" s="64" t="s">
        <v>567</v>
      </c>
      <c r="Y115" s="60">
        <v>0</v>
      </c>
      <c r="Z115" s="79" t="s">
        <v>580</v>
      </c>
      <c r="AA115" s="65"/>
    </row>
    <row r="116" spans="1:27" s="66" customFormat="1" ht="81" customHeight="1">
      <c r="A116" s="66" t="s">
        <v>341</v>
      </c>
      <c r="C116" s="55">
        <v>93</v>
      </c>
      <c r="D116" s="56" t="s">
        <v>41</v>
      </c>
      <c r="E116" s="55" t="s">
        <v>26</v>
      </c>
      <c r="F116" s="57" t="s">
        <v>1100</v>
      </c>
      <c r="G116" s="57" t="s">
        <v>1101</v>
      </c>
      <c r="H116" s="57" t="s">
        <v>979</v>
      </c>
      <c r="I116" s="60" t="s">
        <v>1102</v>
      </c>
      <c r="J116" s="60" t="s">
        <v>1103</v>
      </c>
      <c r="K116" s="60" t="s">
        <v>968</v>
      </c>
      <c r="L116" s="78" t="s">
        <v>247</v>
      </c>
      <c r="M116" s="61">
        <v>500</v>
      </c>
      <c r="N116" s="61">
        <v>970</v>
      </c>
      <c r="O116" s="62">
        <f t="shared" ref="O116:O121" si="3">M116*N116</f>
        <v>485000</v>
      </c>
      <c r="P116" s="63"/>
      <c r="Q116" s="63"/>
      <c r="R116" s="63"/>
      <c r="S116" s="57" t="s">
        <v>15</v>
      </c>
      <c r="T116" s="56" t="s">
        <v>1047</v>
      </c>
      <c r="U116" s="56" t="s">
        <v>1048</v>
      </c>
      <c r="V116" s="60" t="s">
        <v>411</v>
      </c>
      <c r="W116" s="60" t="s">
        <v>568</v>
      </c>
      <c r="X116" s="64" t="s">
        <v>567</v>
      </c>
      <c r="Y116" s="60">
        <v>0</v>
      </c>
      <c r="Z116" s="79" t="s">
        <v>580</v>
      </c>
      <c r="AA116" s="65"/>
    </row>
    <row r="117" spans="1:27" s="66" customFormat="1" ht="81.75" customHeight="1">
      <c r="A117" s="66" t="s">
        <v>341</v>
      </c>
      <c r="C117" s="55">
        <v>94</v>
      </c>
      <c r="D117" s="56" t="s">
        <v>41</v>
      </c>
      <c r="E117" s="55" t="s">
        <v>26</v>
      </c>
      <c r="F117" s="57" t="s">
        <v>1104</v>
      </c>
      <c r="G117" s="57" t="s">
        <v>1101</v>
      </c>
      <c r="H117" s="57" t="s">
        <v>433</v>
      </c>
      <c r="I117" s="60" t="s">
        <v>1105</v>
      </c>
      <c r="J117" s="60" t="s">
        <v>1106</v>
      </c>
      <c r="K117" s="60" t="s">
        <v>968</v>
      </c>
      <c r="L117" s="78" t="s">
        <v>247</v>
      </c>
      <c r="M117" s="61">
        <v>500</v>
      </c>
      <c r="N117" s="61">
        <v>1800</v>
      </c>
      <c r="O117" s="62">
        <f t="shared" si="3"/>
        <v>900000</v>
      </c>
      <c r="P117" s="63"/>
      <c r="Q117" s="63"/>
      <c r="R117" s="63"/>
      <c r="S117" s="57" t="s">
        <v>15</v>
      </c>
      <c r="T117" s="56" t="s">
        <v>1047</v>
      </c>
      <c r="U117" s="56" t="s">
        <v>1048</v>
      </c>
      <c r="V117" s="60" t="s">
        <v>411</v>
      </c>
      <c r="W117" s="60" t="s">
        <v>568</v>
      </c>
      <c r="X117" s="64" t="s">
        <v>567</v>
      </c>
      <c r="Y117" s="60">
        <v>0</v>
      </c>
      <c r="Z117" s="79" t="s">
        <v>580</v>
      </c>
      <c r="AA117" s="65"/>
    </row>
    <row r="118" spans="1:27" s="66" customFormat="1" ht="82.5" customHeight="1">
      <c r="A118" s="66" t="s">
        <v>341</v>
      </c>
      <c r="C118" s="55">
        <v>95</v>
      </c>
      <c r="D118" s="56" t="s">
        <v>41</v>
      </c>
      <c r="E118" s="55" t="s">
        <v>26</v>
      </c>
      <c r="F118" s="57" t="s">
        <v>1107</v>
      </c>
      <c r="G118" s="57" t="s">
        <v>1108</v>
      </c>
      <c r="H118" s="57" t="s">
        <v>1109</v>
      </c>
      <c r="I118" s="60" t="s">
        <v>1110</v>
      </c>
      <c r="J118" s="60" t="s">
        <v>1111</v>
      </c>
      <c r="K118" s="60" t="s">
        <v>968</v>
      </c>
      <c r="L118" s="78" t="s">
        <v>247</v>
      </c>
      <c r="M118" s="61">
        <v>500</v>
      </c>
      <c r="N118" s="61">
        <v>1650</v>
      </c>
      <c r="O118" s="62">
        <f t="shared" si="3"/>
        <v>825000</v>
      </c>
      <c r="P118" s="63"/>
      <c r="Q118" s="63"/>
      <c r="R118" s="63"/>
      <c r="S118" s="57" t="s">
        <v>15</v>
      </c>
      <c r="T118" s="56" t="s">
        <v>1047</v>
      </c>
      <c r="U118" s="56" t="s">
        <v>1048</v>
      </c>
      <c r="V118" s="60" t="s">
        <v>411</v>
      </c>
      <c r="W118" s="60" t="s">
        <v>568</v>
      </c>
      <c r="X118" s="64" t="s">
        <v>567</v>
      </c>
      <c r="Y118" s="60">
        <v>0</v>
      </c>
      <c r="Z118" s="79" t="s">
        <v>580</v>
      </c>
      <c r="AA118" s="65"/>
    </row>
    <row r="119" spans="1:27" s="66" customFormat="1" ht="81.75" customHeight="1">
      <c r="A119" s="66" t="s">
        <v>341</v>
      </c>
      <c r="C119" s="55">
        <v>96</v>
      </c>
      <c r="D119" s="56" t="s">
        <v>41</v>
      </c>
      <c r="E119" s="55" t="s">
        <v>26</v>
      </c>
      <c r="F119" s="57" t="s">
        <v>1107</v>
      </c>
      <c r="G119" s="57" t="s">
        <v>1108</v>
      </c>
      <c r="H119" s="57" t="s">
        <v>1109</v>
      </c>
      <c r="I119" s="60" t="s">
        <v>1112</v>
      </c>
      <c r="J119" s="60" t="s">
        <v>1113</v>
      </c>
      <c r="K119" s="60" t="s">
        <v>968</v>
      </c>
      <c r="L119" s="78" t="s">
        <v>247</v>
      </c>
      <c r="M119" s="61">
        <v>500</v>
      </c>
      <c r="N119" s="61">
        <v>2350</v>
      </c>
      <c r="O119" s="62">
        <f t="shared" si="3"/>
        <v>1175000</v>
      </c>
      <c r="P119" s="63"/>
      <c r="Q119" s="63"/>
      <c r="R119" s="63"/>
      <c r="S119" s="57" t="s">
        <v>15</v>
      </c>
      <c r="T119" s="56" t="s">
        <v>1047</v>
      </c>
      <c r="U119" s="56" t="s">
        <v>1048</v>
      </c>
      <c r="V119" s="60" t="s">
        <v>411</v>
      </c>
      <c r="W119" s="60" t="s">
        <v>568</v>
      </c>
      <c r="X119" s="64" t="s">
        <v>567</v>
      </c>
      <c r="Y119" s="60">
        <v>0</v>
      </c>
      <c r="Z119" s="79" t="s">
        <v>580</v>
      </c>
      <c r="AA119" s="65"/>
    </row>
    <row r="120" spans="1:27" s="66" customFormat="1" ht="82.5" customHeight="1">
      <c r="A120" s="66" t="s">
        <v>341</v>
      </c>
      <c r="C120" s="55">
        <v>97</v>
      </c>
      <c r="D120" s="56" t="s">
        <v>41</v>
      </c>
      <c r="E120" s="55" t="s">
        <v>26</v>
      </c>
      <c r="F120" s="57" t="s">
        <v>1114</v>
      </c>
      <c r="G120" s="57" t="s">
        <v>1115</v>
      </c>
      <c r="H120" s="57" t="s">
        <v>1116</v>
      </c>
      <c r="I120" s="60" t="s">
        <v>1117</v>
      </c>
      <c r="J120" s="60" t="s">
        <v>1118</v>
      </c>
      <c r="K120" s="60" t="s">
        <v>968</v>
      </c>
      <c r="L120" s="78" t="s">
        <v>247</v>
      </c>
      <c r="M120" s="61">
        <v>200</v>
      </c>
      <c r="N120" s="61">
        <v>7142.8571428571404</v>
      </c>
      <c r="O120" s="61">
        <f t="shared" si="3"/>
        <v>1428571.4285714282</v>
      </c>
      <c r="P120" s="63"/>
      <c r="Q120" s="63"/>
      <c r="R120" s="63"/>
      <c r="S120" s="57" t="s">
        <v>15</v>
      </c>
      <c r="T120" s="56" t="s">
        <v>1047</v>
      </c>
      <c r="U120" s="56" t="s">
        <v>1048</v>
      </c>
      <c r="V120" s="60" t="s">
        <v>411</v>
      </c>
      <c r="W120" s="60" t="s">
        <v>568</v>
      </c>
      <c r="X120" s="64" t="s">
        <v>567</v>
      </c>
      <c r="Y120" s="60">
        <v>0</v>
      </c>
      <c r="Z120" s="79" t="s">
        <v>580</v>
      </c>
      <c r="AA120" s="65"/>
    </row>
    <row r="121" spans="1:27" s="66" customFormat="1" ht="84" customHeight="1">
      <c r="A121" s="66" t="s">
        <v>341</v>
      </c>
      <c r="C121" s="55">
        <v>98</v>
      </c>
      <c r="D121" s="56" t="s">
        <v>41</v>
      </c>
      <c r="E121" s="55" t="s">
        <v>26</v>
      </c>
      <c r="F121" s="57" t="s">
        <v>1119</v>
      </c>
      <c r="G121" s="57" t="s">
        <v>1115</v>
      </c>
      <c r="H121" s="57" t="s">
        <v>1120</v>
      </c>
      <c r="I121" s="60" t="s">
        <v>1121</v>
      </c>
      <c r="J121" s="60" t="s">
        <v>1122</v>
      </c>
      <c r="K121" s="60" t="s">
        <v>968</v>
      </c>
      <c r="L121" s="78" t="s">
        <v>247</v>
      </c>
      <c r="M121" s="61">
        <v>60</v>
      </c>
      <c r="N121" s="61">
        <f>15000/1.12</f>
        <v>13392.857142857141</v>
      </c>
      <c r="O121" s="61">
        <f t="shared" si="3"/>
        <v>803571.42857142852</v>
      </c>
      <c r="P121" s="63"/>
      <c r="Q121" s="63"/>
      <c r="R121" s="63"/>
      <c r="S121" s="57" t="s">
        <v>15</v>
      </c>
      <c r="T121" s="56" t="s">
        <v>1047</v>
      </c>
      <c r="U121" s="56" t="s">
        <v>1048</v>
      </c>
      <c r="V121" s="60" t="s">
        <v>411</v>
      </c>
      <c r="W121" s="60" t="s">
        <v>568</v>
      </c>
      <c r="X121" s="64" t="s">
        <v>567</v>
      </c>
      <c r="Y121" s="60">
        <v>0</v>
      </c>
      <c r="Z121" s="79" t="s">
        <v>580</v>
      </c>
      <c r="AA121" s="65"/>
    </row>
    <row r="122" spans="1:27" s="66" customFormat="1" ht="84" customHeight="1">
      <c r="A122" s="66" t="s">
        <v>341</v>
      </c>
      <c r="C122" s="55">
        <v>99</v>
      </c>
      <c r="D122" s="56" t="s">
        <v>41</v>
      </c>
      <c r="E122" s="55" t="s">
        <v>26</v>
      </c>
      <c r="F122" s="57" t="s">
        <v>974</v>
      </c>
      <c r="G122" s="81" t="s">
        <v>975</v>
      </c>
      <c r="H122" s="82" t="s">
        <v>976</v>
      </c>
      <c r="I122" s="60" t="s">
        <v>757</v>
      </c>
      <c r="J122" s="60" t="s">
        <v>758</v>
      </c>
      <c r="K122" s="56" t="s">
        <v>970</v>
      </c>
      <c r="L122" s="78" t="s">
        <v>247</v>
      </c>
      <c r="M122" s="61">
        <v>2000</v>
      </c>
      <c r="N122" s="62">
        <v>892.857142857143</v>
      </c>
      <c r="O122" s="62">
        <v>1785714.2857142854</v>
      </c>
      <c r="P122" s="63"/>
      <c r="Q122" s="63"/>
      <c r="R122" s="63"/>
      <c r="S122" s="57" t="s">
        <v>25</v>
      </c>
      <c r="T122" s="56" t="s">
        <v>1019</v>
      </c>
      <c r="U122" s="56" t="s">
        <v>571</v>
      </c>
      <c r="V122" s="60" t="s">
        <v>411</v>
      </c>
      <c r="W122" s="60" t="s">
        <v>568</v>
      </c>
      <c r="X122" s="64" t="s">
        <v>567</v>
      </c>
      <c r="Y122" s="60">
        <v>0</v>
      </c>
      <c r="Z122" s="79" t="s">
        <v>580</v>
      </c>
      <c r="AA122" s="83" t="s">
        <v>1198</v>
      </c>
    </row>
    <row r="123" spans="1:27" s="66" customFormat="1" ht="81" customHeight="1">
      <c r="A123" s="66" t="s">
        <v>341</v>
      </c>
      <c r="C123" s="55">
        <v>100</v>
      </c>
      <c r="D123" s="56" t="s">
        <v>41</v>
      </c>
      <c r="E123" s="55" t="s">
        <v>26</v>
      </c>
      <c r="F123" s="57" t="s">
        <v>1123</v>
      </c>
      <c r="G123" s="81" t="s">
        <v>1124</v>
      </c>
      <c r="H123" s="82" t="s">
        <v>1125</v>
      </c>
      <c r="I123" s="60" t="s">
        <v>1126</v>
      </c>
      <c r="J123" s="60" t="s">
        <v>1127</v>
      </c>
      <c r="K123" s="60" t="s">
        <v>970</v>
      </c>
      <c r="L123" s="78" t="s">
        <v>247</v>
      </c>
      <c r="M123" s="61">
        <v>80</v>
      </c>
      <c r="N123" s="62">
        <f>O123/M123</f>
        <v>40178.571428571377</v>
      </c>
      <c r="O123" s="62">
        <v>3214285.7142857099</v>
      </c>
      <c r="P123" s="63"/>
      <c r="Q123" s="63"/>
      <c r="R123" s="63"/>
      <c r="S123" s="57" t="s">
        <v>21</v>
      </c>
      <c r="T123" s="56" t="s">
        <v>1019</v>
      </c>
      <c r="U123" s="56" t="s">
        <v>571</v>
      </c>
      <c r="V123" s="60" t="s">
        <v>411</v>
      </c>
      <c r="W123" s="60" t="s">
        <v>568</v>
      </c>
      <c r="X123" s="64" t="s">
        <v>567</v>
      </c>
      <c r="Y123" s="60">
        <v>0</v>
      </c>
      <c r="Z123" s="79" t="s">
        <v>580</v>
      </c>
      <c r="AA123" s="96" t="s">
        <v>1206</v>
      </c>
    </row>
    <row r="124" spans="1:27" s="66" customFormat="1" ht="84.75" customHeight="1">
      <c r="A124" s="66" t="s">
        <v>341</v>
      </c>
      <c r="C124" s="55">
        <v>101</v>
      </c>
      <c r="D124" s="56" t="s">
        <v>41</v>
      </c>
      <c r="E124" s="55" t="s">
        <v>26</v>
      </c>
      <c r="F124" s="57" t="s">
        <v>1128</v>
      </c>
      <c r="G124" s="81" t="s">
        <v>1129</v>
      </c>
      <c r="H124" s="82" t="s">
        <v>1130</v>
      </c>
      <c r="I124" s="60" t="s">
        <v>1131</v>
      </c>
      <c r="J124" s="60" t="s">
        <v>1132</v>
      </c>
      <c r="K124" s="56" t="s">
        <v>970</v>
      </c>
      <c r="L124" s="78" t="s">
        <v>247</v>
      </c>
      <c r="M124" s="61">
        <v>300</v>
      </c>
      <c r="N124" s="62">
        <v>8000</v>
      </c>
      <c r="O124" s="62">
        <f>M124*N124</f>
        <v>2400000</v>
      </c>
      <c r="P124" s="63"/>
      <c r="Q124" s="63"/>
      <c r="R124" s="63"/>
      <c r="S124" s="57" t="s">
        <v>20</v>
      </c>
      <c r="T124" s="56" t="s">
        <v>1019</v>
      </c>
      <c r="U124" s="56" t="s">
        <v>571</v>
      </c>
      <c r="V124" s="60" t="s">
        <v>411</v>
      </c>
      <c r="W124" s="60" t="s">
        <v>568</v>
      </c>
      <c r="X124" s="64" t="s">
        <v>567</v>
      </c>
      <c r="Y124" s="60">
        <v>0</v>
      </c>
      <c r="Z124" s="79" t="s">
        <v>580</v>
      </c>
      <c r="AA124" s="65"/>
    </row>
    <row r="125" spans="1:27" s="66" customFormat="1" ht="84" customHeight="1">
      <c r="A125" s="66" t="s">
        <v>341</v>
      </c>
      <c r="C125" s="55">
        <v>102</v>
      </c>
      <c r="D125" s="56" t="s">
        <v>41</v>
      </c>
      <c r="E125" s="55" t="s">
        <v>26</v>
      </c>
      <c r="F125" s="57" t="s">
        <v>1133</v>
      </c>
      <c r="G125" s="81" t="s">
        <v>1134</v>
      </c>
      <c r="H125" s="82" t="s">
        <v>1135</v>
      </c>
      <c r="I125" s="60" t="s">
        <v>1136</v>
      </c>
      <c r="J125" s="60" t="s">
        <v>1137</v>
      </c>
      <c r="K125" s="56" t="s">
        <v>970</v>
      </c>
      <c r="L125" s="78" t="s">
        <v>247</v>
      </c>
      <c r="M125" s="61">
        <v>300</v>
      </c>
      <c r="N125" s="62">
        <v>5000</v>
      </c>
      <c r="O125" s="62">
        <v>1500000</v>
      </c>
      <c r="P125" s="63"/>
      <c r="Q125" s="63"/>
      <c r="R125" s="63"/>
      <c r="S125" s="57" t="s">
        <v>20</v>
      </c>
      <c r="T125" s="56" t="s">
        <v>1019</v>
      </c>
      <c r="U125" s="56" t="s">
        <v>571</v>
      </c>
      <c r="V125" s="60" t="s">
        <v>411</v>
      </c>
      <c r="W125" s="60" t="s">
        <v>568</v>
      </c>
      <c r="X125" s="64" t="s">
        <v>567</v>
      </c>
      <c r="Y125" s="60">
        <v>0</v>
      </c>
      <c r="Z125" s="79" t="s">
        <v>580</v>
      </c>
      <c r="AA125" s="83" t="s">
        <v>1198</v>
      </c>
    </row>
    <row r="126" spans="1:27" s="66" customFormat="1" ht="45">
      <c r="A126" s="66" t="s">
        <v>341</v>
      </c>
      <c r="C126" s="55">
        <v>103</v>
      </c>
      <c r="D126" s="56" t="s">
        <v>41</v>
      </c>
      <c r="E126" s="55" t="s">
        <v>26</v>
      </c>
      <c r="F126" s="57" t="s">
        <v>469</v>
      </c>
      <c r="G126" s="81" t="s">
        <v>468</v>
      </c>
      <c r="H126" s="82" t="s">
        <v>470</v>
      </c>
      <c r="I126" s="60" t="s">
        <v>762</v>
      </c>
      <c r="J126" s="60" t="s">
        <v>763</v>
      </c>
      <c r="K126" s="56" t="s">
        <v>970</v>
      </c>
      <c r="L126" s="78" t="s">
        <v>247</v>
      </c>
      <c r="M126" s="61">
        <v>50</v>
      </c>
      <c r="N126" s="61">
        <v>5089.2857142857101</v>
      </c>
      <c r="O126" s="62">
        <v>254464.28571428568</v>
      </c>
      <c r="P126" s="63"/>
      <c r="Q126" s="63"/>
      <c r="R126" s="63"/>
      <c r="S126" s="57" t="s">
        <v>22</v>
      </c>
      <c r="T126" s="56" t="s">
        <v>1019</v>
      </c>
      <c r="U126" s="56" t="s">
        <v>571</v>
      </c>
      <c r="V126" s="60" t="s">
        <v>411</v>
      </c>
      <c r="W126" s="60" t="s">
        <v>568</v>
      </c>
      <c r="X126" s="64" t="s">
        <v>567</v>
      </c>
      <c r="Y126" s="60">
        <v>0</v>
      </c>
      <c r="Z126" s="79" t="s">
        <v>580</v>
      </c>
      <c r="AA126" s="96" t="s">
        <v>1206</v>
      </c>
    </row>
    <row r="127" spans="1:27" s="66" customFormat="1" ht="45">
      <c r="A127" s="66" t="s">
        <v>341</v>
      </c>
      <c r="C127" s="55">
        <v>104</v>
      </c>
      <c r="D127" s="56" t="s">
        <v>41</v>
      </c>
      <c r="E127" s="55" t="s">
        <v>26</v>
      </c>
      <c r="F127" s="57" t="s">
        <v>471</v>
      </c>
      <c r="G127" s="81" t="s">
        <v>472</v>
      </c>
      <c r="H127" s="82" t="s">
        <v>473</v>
      </c>
      <c r="I127" s="60" t="s">
        <v>764</v>
      </c>
      <c r="J127" s="60" t="s">
        <v>765</v>
      </c>
      <c r="K127" s="56" t="s">
        <v>970</v>
      </c>
      <c r="L127" s="78" t="s">
        <v>247</v>
      </c>
      <c r="M127" s="61">
        <v>50</v>
      </c>
      <c r="N127" s="61">
        <v>13124.999999999998</v>
      </c>
      <c r="O127" s="62">
        <v>656250</v>
      </c>
      <c r="P127" s="63"/>
      <c r="Q127" s="63"/>
      <c r="R127" s="63"/>
      <c r="S127" s="57" t="s">
        <v>22</v>
      </c>
      <c r="T127" s="56" t="s">
        <v>1019</v>
      </c>
      <c r="U127" s="56" t="s">
        <v>571</v>
      </c>
      <c r="V127" s="60" t="s">
        <v>411</v>
      </c>
      <c r="W127" s="60" t="s">
        <v>568</v>
      </c>
      <c r="X127" s="64" t="s">
        <v>567</v>
      </c>
      <c r="Y127" s="60">
        <v>0</v>
      </c>
      <c r="Z127" s="79" t="s">
        <v>580</v>
      </c>
      <c r="AA127" s="96" t="s">
        <v>1206</v>
      </c>
    </row>
    <row r="128" spans="1:27" s="66" customFormat="1" ht="45">
      <c r="A128" s="66" t="s">
        <v>341</v>
      </c>
      <c r="C128" s="55">
        <v>105</v>
      </c>
      <c r="D128" s="56" t="s">
        <v>41</v>
      </c>
      <c r="E128" s="55" t="s">
        <v>26</v>
      </c>
      <c r="F128" s="57" t="s">
        <v>956</v>
      </c>
      <c r="G128" s="81" t="s">
        <v>958</v>
      </c>
      <c r="H128" s="82" t="s">
        <v>957</v>
      </c>
      <c r="I128" s="60" t="s">
        <v>766</v>
      </c>
      <c r="J128" s="60" t="s">
        <v>767</v>
      </c>
      <c r="K128" s="56" t="s">
        <v>970</v>
      </c>
      <c r="L128" s="78" t="s">
        <v>247</v>
      </c>
      <c r="M128" s="61">
        <v>50</v>
      </c>
      <c r="N128" s="61">
        <v>11428.5714285714</v>
      </c>
      <c r="O128" s="62">
        <v>571428.57142857101</v>
      </c>
      <c r="P128" s="63"/>
      <c r="Q128" s="63"/>
      <c r="R128" s="63"/>
      <c r="S128" s="57" t="s">
        <v>22</v>
      </c>
      <c r="T128" s="56" t="s">
        <v>1019</v>
      </c>
      <c r="U128" s="56" t="s">
        <v>571</v>
      </c>
      <c r="V128" s="60" t="s">
        <v>411</v>
      </c>
      <c r="W128" s="60" t="s">
        <v>568</v>
      </c>
      <c r="X128" s="64" t="s">
        <v>567</v>
      </c>
      <c r="Y128" s="60">
        <v>0</v>
      </c>
      <c r="Z128" s="79" t="s">
        <v>580</v>
      </c>
      <c r="AA128" s="96" t="s">
        <v>1206</v>
      </c>
    </row>
    <row r="129" spans="1:27" s="66" customFormat="1" ht="45">
      <c r="A129" s="66" t="s">
        <v>341</v>
      </c>
      <c r="C129" s="55">
        <v>106</v>
      </c>
      <c r="D129" s="56" t="s">
        <v>41</v>
      </c>
      <c r="E129" s="55" t="s">
        <v>26</v>
      </c>
      <c r="F129" s="57" t="s">
        <v>430</v>
      </c>
      <c r="G129" s="81" t="s">
        <v>429</v>
      </c>
      <c r="H129" s="82" t="s">
        <v>426</v>
      </c>
      <c r="I129" s="60" t="s">
        <v>768</v>
      </c>
      <c r="J129" s="60" t="s">
        <v>769</v>
      </c>
      <c r="K129" s="56" t="s">
        <v>970</v>
      </c>
      <c r="L129" s="78" t="s">
        <v>247</v>
      </c>
      <c r="M129" s="61">
        <v>40</v>
      </c>
      <c r="N129" s="61">
        <v>37946.428571428602</v>
      </c>
      <c r="O129" s="62">
        <v>1517857.1428571399</v>
      </c>
      <c r="P129" s="63"/>
      <c r="Q129" s="63"/>
      <c r="R129" s="63"/>
      <c r="S129" s="57" t="s">
        <v>22</v>
      </c>
      <c r="T129" s="56" t="s">
        <v>1019</v>
      </c>
      <c r="U129" s="56" t="s">
        <v>571</v>
      </c>
      <c r="V129" s="60" t="s">
        <v>411</v>
      </c>
      <c r="W129" s="60" t="s">
        <v>568</v>
      </c>
      <c r="X129" s="64" t="s">
        <v>567</v>
      </c>
      <c r="Y129" s="60">
        <v>0</v>
      </c>
      <c r="Z129" s="79" t="s">
        <v>580</v>
      </c>
      <c r="AA129" s="96" t="s">
        <v>1206</v>
      </c>
    </row>
    <row r="130" spans="1:27" s="66" customFormat="1" ht="45">
      <c r="A130" s="66" t="s">
        <v>341</v>
      </c>
      <c r="C130" s="55">
        <v>107</v>
      </c>
      <c r="D130" s="56" t="s">
        <v>41</v>
      </c>
      <c r="E130" s="55" t="s">
        <v>26</v>
      </c>
      <c r="F130" s="57" t="s">
        <v>483</v>
      </c>
      <c r="G130" s="81" t="s">
        <v>249</v>
      </c>
      <c r="H130" s="82" t="s">
        <v>442</v>
      </c>
      <c r="I130" s="60" t="s">
        <v>770</v>
      </c>
      <c r="J130" s="60" t="s">
        <v>771</v>
      </c>
      <c r="K130" s="56" t="s">
        <v>970</v>
      </c>
      <c r="L130" s="78" t="s">
        <v>247</v>
      </c>
      <c r="M130" s="61">
        <v>100</v>
      </c>
      <c r="N130" s="61">
        <v>4821.4285714285697</v>
      </c>
      <c r="O130" s="62">
        <v>482142.85714285698</v>
      </c>
      <c r="P130" s="63"/>
      <c r="Q130" s="63"/>
      <c r="R130" s="63"/>
      <c r="S130" s="57" t="s">
        <v>22</v>
      </c>
      <c r="T130" s="56" t="s">
        <v>1019</v>
      </c>
      <c r="U130" s="56" t="s">
        <v>571</v>
      </c>
      <c r="V130" s="60" t="s">
        <v>411</v>
      </c>
      <c r="W130" s="60" t="s">
        <v>568</v>
      </c>
      <c r="X130" s="64" t="s">
        <v>567</v>
      </c>
      <c r="Y130" s="60">
        <v>0</v>
      </c>
      <c r="Z130" s="79" t="s">
        <v>580</v>
      </c>
      <c r="AA130" s="96" t="s">
        <v>1206</v>
      </c>
    </row>
    <row r="131" spans="1:27" s="66" customFormat="1" ht="45">
      <c r="A131" s="66" t="s">
        <v>341</v>
      </c>
      <c r="C131" s="55">
        <v>108</v>
      </c>
      <c r="D131" s="56" t="s">
        <v>41</v>
      </c>
      <c r="E131" s="55" t="s">
        <v>26</v>
      </c>
      <c r="F131" s="57" t="s">
        <v>450</v>
      </c>
      <c r="G131" s="81" t="s">
        <v>432</v>
      </c>
      <c r="H131" s="82" t="s">
        <v>451</v>
      </c>
      <c r="I131" s="60" t="s">
        <v>772</v>
      </c>
      <c r="J131" s="60" t="s">
        <v>432</v>
      </c>
      <c r="K131" s="56" t="s">
        <v>970</v>
      </c>
      <c r="L131" s="78" t="s">
        <v>247</v>
      </c>
      <c r="M131" s="61">
        <v>150</v>
      </c>
      <c r="N131" s="61">
        <v>2946.4285714285702</v>
      </c>
      <c r="O131" s="62">
        <v>441964.28571428597</v>
      </c>
      <c r="P131" s="63"/>
      <c r="Q131" s="63"/>
      <c r="R131" s="63"/>
      <c r="S131" s="57" t="s">
        <v>22</v>
      </c>
      <c r="T131" s="56" t="s">
        <v>1019</v>
      </c>
      <c r="U131" s="56" t="s">
        <v>571</v>
      </c>
      <c r="V131" s="60" t="s">
        <v>411</v>
      </c>
      <c r="W131" s="60" t="s">
        <v>568</v>
      </c>
      <c r="X131" s="64" t="s">
        <v>567</v>
      </c>
      <c r="Y131" s="60">
        <v>0</v>
      </c>
      <c r="Z131" s="79" t="s">
        <v>580</v>
      </c>
      <c r="AA131" s="96" t="s">
        <v>1206</v>
      </c>
    </row>
    <row r="132" spans="1:27" s="66" customFormat="1" ht="45">
      <c r="A132" s="66" t="s">
        <v>341</v>
      </c>
      <c r="C132" s="55">
        <v>109</v>
      </c>
      <c r="D132" s="56" t="s">
        <v>41</v>
      </c>
      <c r="E132" s="55" t="s">
        <v>26</v>
      </c>
      <c r="F132" s="57" t="s">
        <v>489</v>
      </c>
      <c r="G132" s="81" t="s">
        <v>455</v>
      </c>
      <c r="H132" s="82" t="s">
        <v>490</v>
      </c>
      <c r="I132" s="60" t="s">
        <v>773</v>
      </c>
      <c r="J132" s="60" t="s">
        <v>774</v>
      </c>
      <c r="K132" s="56" t="s">
        <v>970</v>
      </c>
      <c r="L132" s="78" t="s">
        <v>247</v>
      </c>
      <c r="M132" s="61">
        <v>50</v>
      </c>
      <c r="N132" s="61">
        <v>12946.4285714286</v>
      </c>
      <c r="O132" s="62">
        <v>647321.42857142899</v>
      </c>
      <c r="P132" s="63"/>
      <c r="Q132" s="63"/>
      <c r="R132" s="63"/>
      <c r="S132" s="57" t="s">
        <v>22</v>
      </c>
      <c r="T132" s="56" t="s">
        <v>1019</v>
      </c>
      <c r="U132" s="56" t="s">
        <v>571</v>
      </c>
      <c r="V132" s="60" t="s">
        <v>411</v>
      </c>
      <c r="W132" s="60" t="s">
        <v>568</v>
      </c>
      <c r="X132" s="64" t="s">
        <v>567</v>
      </c>
      <c r="Y132" s="60">
        <v>0</v>
      </c>
      <c r="Z132" s="79" t="s">
        <v>580</v>
      </c>
      <c r="AA132" s="96" t="s">
        <v>1206</v>
      </c>
    </row>
    <row r="133" spans="1:27" s="66" customFormat="1" ht="45">
      <c r="A133" s="66" t="s">
        <v>341</v>
      </c>
      <c r="C133" s="55">
        <v>110</v>
      </c>
      <c r="D133" s="56" t="s">
        <v>41</v>
      </c>
      <c r="E133" s="55" t="s">
        <v>26</v>
      </c>
      <c r="F133" s="57" t="s">
        <v>428</v>
      </c>
      <c r="G133" s="81" t="s">
        <v>427</v>
      </c>
      <c r="H133" s="82" t="s">
        <v>425</v>
      </c>
      <c r="I133" s="60" t="s">
        <v>775</v>
      </c>
      <c r="J133" s="60" t="s">
        <v>776</v>
      </c>
      <c r="K133" s="56" t="s">
        <v>970</v>
      </c>
      <c r="L133" s="78" t="s">
        <v>247</v>
      </c>
      <c r="M133" s="61">
        <v>50</v>
      </c>
      <c r="N133" s="61">
        <v>2857.1428571428601</v>
      </c>
      <c r="O133" s="62">
        <v>142857.14285714299</v>
      </c>
      <c r="P133" s="63"/>
      <c r="Q133" s="63"/>
      <c r="R133" s="63"/>
      <c r="S133" s="57" t="s">
        <v>22</v>
      </c>
      <c r="T133" s="56" t="s">
        <v>1019</v>
      </c>
      <c r="U133" s="56" t="s">
        <v>571</v>
      </c>
      <c r="V133" s="60" t="s">
        <v>411</v>
      </c>
      <c r="W133" s="60" t="s">
        <v>568</v>
      </c>
      <c r="X133" s="64" t="s">
        <v>567</v>
      </c>
      <c r="Y133" s="60">
        <v>0</v>
      </c>
      <c r="Z133" s="79" t="s">
        <v>580</v>
      </c>
      <c r="AA133" s="96" t="s">
        <v>1206</v>
      </c>
    </row>
    <row r="134" spans="1:27" s="66" customFormat="1" ht="45">
      <c r="A134" s="66" t="s">
        <v>341</v>
      </c>
      <c r="C134" s="55">
        <v>111</v>
      </c>
      <c r="D134" s="56" t="s">
        <v>41</v>
      </c>
      <c r="E134" s="55" t="s">
        <v>26</v>
      </c>
      <c r="F134" s="57" t="s">
        <v>428</v>
      </c>
      <c r="G134" s="81" t="s">
        <v>427</v>
      </c>
      <c r="H134" s="82" t="s">
        <v>425</v>
      </c>
      <c r="I134" s="60" t="s">
        <v>962</v>
      </c>
      <c r="J134" s="60" t="s">
        <v>959</v>
      </c>
      <c r="K134" s="56" t="s">
        <v>970</v>
      </c>
      <c r="L134" s="78" t="s">
        <v>247</v>
      </c>
      <c r="M134" s="61">
        <v>50</v>
      </c>
      <c r="N134" s="61">
        <v>6696.4285714285697</v>
      </c>
      <c r="O134" s="62">
        <v>334821.42857142899</v>
      </c>
      <c r="P134" s="63"/>
      <c r="Q134" s="63"/>
      <c r="R134" s="63"/>
      <c r="S134" s="57" t="s">
        <v>22</v>
      </c>
      <c r="T134" s="56" t="s">
        <v>1019</v>
      </c>
      <c r="U134" s="56" t="s">
        <v>571</v>
      </c>
      <c r="V134" s="60" t="s">
        <v>411</v>
      </c>
      <c r="W134" s="60" t="s">
        <v>568</v>
      </c>
      <c r="X134" s="64" t="s">
        <v>567</v>
      </c>
      <c r="Y134" s="60">
        <v>0</v>
      </c>
      <c r="Z134" s="79" t="s">
        <v>580</v>
      </c>
      <c r="AA134" s="96" t="s">
        <v>1206</v>
      </c>
    </row>
    <row r="135" spans="1:27" s="66" customFormat="1" ht="45">
      <c r="A135" s="66" t="s">
        <v>341</v>
      </c>
      <c r="C135" s="55">
        <v>112</v>
      </c>
      <c r="D135" s="56" t="s">
        <v>41</v>
      </c>
      <c r="E135" s="55" t="s">
        <v>26</v>
      </c>
      <c r="F135" s="57" t="s">
        <v>428</v>
      </c>
      <c r="G135" s="81" t="s">
        <v>427</v>
      </c>
      <c r="H135" s="82" t="s">
        <v>425</v>
      </c>
      <c r="I135" s="60" t="s">
        <v>963</v>
      </c>
      <c r="J135" s="60" t="s">
        <v>960</v>
      </c>
      <c r="K135" s="56" t="s">
        <v>970</v>
      </c>
      <c r="L135" s="78" t="s">
        <v>247</v>
      </c>
      <c r="M135" s="61">
        <v>50</v>
      </c>
      <c r="N135" s="61">
        <v>7499.9999999999991</v>
      </c>
      <c r="O135" s="62">
        <v>374999.99999999994</v>
      </c>
      <c r="P135" s="63"/>
      <c r="Q135" s="63"/>
      <c r="R135" s="63"/>
      <c r="S135" s="57" t="s">
        <v>22</v>
      </c>
      <c r="T135" s="56" t="s">
        <v>1019</v>
      </c>
      <c r="U135" s="56" t="s">
        <v>571</v>
      </c>
      <c r="V135" s="60" t="s">
        <v>411</v>
      </c>
      <c r="W135" s="60" t="s">
        <v>568</v>
      </c>
      <c r="X135" s="64" t="s">
        <v>567</v>
      </c>
      <c r="Y135" s="60">
        <v>0</v>
      </c>
      <c r="Z135" s="79" t="s">
        <v>580</v>
      </c>
      <c r="AA135" s="96" t="s">
        <v>1206</v>
      </c>
    </row>
    <row r="136" spans="1:27" s="66" customFormat="1" ht="45">
      <c r="A136" s="66" t="s">
        <v>341</v>
      </c>
      <c r="C136" s="55">
        <v>113</v>
      </c>
      <c r="D136" s="56" t="s">
        <v>41</v>
      </c>
      <c r="E136" s="55" t="s">
        <v>26</v>
      </c>
      <c r="F136" s="57" t="s">
        <v>428</v>
      </c>
      <c r="G136" s="81" t="s">
        <v>427</v>
      </c>
      <c r="H136" s="82" t="s">
        <v>425</v>
      </c>
      <c r="I136" s="60" t="s">
        <v>964</v>
      </c>
      <c r="J136" s="60" t="s">
        <v>961</v>
      </c>
      <c r="K136" s="56" t="s">
        <v>970</v>
      </c>
      <c r="L136" s="78" t="s">
        <v>247</v>
      </c>
      <c r="M136" s="61">
        <v>50</v>
      </c>
      <c r="N136" s="61">
        <v>4419.6428571428596</v>
      </c>
      <c r="O136" s="62">
        <v>220982.14285714299</v>
      </c>
      <c r="P136" s="63"/>
      <c r="Q136" s="63"/>
      <c r="R136" s="63"/>
      <c r="S136" s="57" t="s">
        <v>22</v>
      </c>
      <c r="T136" s="56" t="s">
        <v>1019</v>
      </c>
      <c r="U136" s="56" t="s">
        <v>571</v>
      </c>
      <c r="V136" s="60" t="s">
        <v>411</v>
      </c>
      <c r="W136" s="60" t="s">
        <v>568</v>
      </c>
      <c r="X136" s="64" t="s">
        <v>567</v>
      </c>
      <c r="Y136" s="60">
        <v>0</v>
      </c>
      <c r="Z136" s="79" t="s">
        <v>580</v>
      </c>
      <c r="AA136" s="96" t="s">
        <v>1206</v>
      </c>
    </row>
    <row r="137" spans="1:27" s="66" customFormat="1" ht="45">
      <c r="A137" s="66" t="s">
        <v>341</v>
      </c>
      <c r="C137" s="55">
        <v>114</v>
      </c>
      <c r="D137" s="56" t="s">
        <v>41</v>
      </c>
      <c r="E137" s="55" t="s">
        <v>26</v>
      </c>
      <c r="F137" s="57" t="s">
        <v>446</v>
      </c>
      <c r="G137" s="81" t="s">
        <v>418</v>
      </c>
      <c r="H137" s="82" t="s">
        <v>447</v>
      </c>
      <c r="I137" s="60" t="s">
        <v>777</v>
      </c>
      <c r="J137" s="60" t="s">
        <v>778</v>
      </c>
      <c r="K137" s="56" t="s">
        <v>970</v>
      </c>
      <c r="L137" s="78" t="s">
        <v>247</v>
      </c>
      <c r="M137" s="61">
        <v>50</v>
      </c>
      <c r="N137" s="61">
        <v>4241.0714285714303</v>
      </c>
      <c r="O137" s="62">
        <v>212053.57142857101</v>
      </c>
      <c r="P137" s="63"/>
      <c r="Q137" s="63"/>
      <c r="R137" s="63"/>
      <c r="S137" s="57" t="s">
        <v>22</v>
      </c>
      <c r="T137" s="56" t="s">
        <v>1019</v>
      </c>
      <c r="U137" s="56" t="s">
        <v>571</v>
      </c>
      <c r="V137" s="60" t="s">
        <v>411</v>
      </c>
      <c r="W137" s="60" t="s">
        <v>568</v>
      </c>
      <c r="X137" s="64" t="s">
        <v>567</v>
      </c>
      <c r="Y137" s="60">
        <v>0</v>
      </c>
      <c r="Z137" s="79" t="s">
        <v>580</v>
      </c>
      <c r="AA137" s="96" t="s">
        <v>1206</v>
      </c>
    </row>
    <row r="138" spans="1:27" s="66" customFormat="1" ht="101.25">
      <c r="A138" s="66" t="s">
        <v>341</v>
      </c>
      <c r="C138" s="55">
        <v>115</v>
      </c>
      <c r="D138" s="56" t="s">
        <v>41</v>
      </c>
      <c r="E138" s="55" t="s">
        <v>28</v>
      </c>
      <c r="F138" s="57" t="s">
        <v>555</v>
      </c>
      <c r="G138" s="58" t="s">
        <v>556</v>
      </c>
      <c r="H138" s="59" t="s">
        <v>556</v>
      </c>
      <c r="I138" s="60" t="s">
        <v>779</v>
      </c>
      <c r="J138" s="60" t="s">
        <v>780</v>
      </c>
      <c r="K138" s="60" t="s">
        <v>968</v>
      </c>
      <c r="L138" s="78" t="s">
        <v>971</v>
      </c>
      <c r="M138" s="61">
        <v>1</v>
      </c>
      <c r="N138" s="61">
        <v>1999999.9999999998</v>
      </c>
      <c r="O138" s="62">
        <v>1999999.9999999998</v>
      </c>
      <c r="P138" s="63"/>
      <c r="Q138" s="63"/>
      <c r="R138" s="63"/>
      <c r="S138" s="57" t="s">
        <v>18</v>
      </c>
      <c r="T138" s="56" t="s">
        <v>1018</v>
      </c>
      <c r="U138" s="56" t="s">
        <v>570</v>
      </c>
      <c r="V138" s="60" t="s">
        <v>411</v>
      </c>
      <c r="W138" s="60" t="s">
        <v>568</v>
      </c>
      <c r="X138" s="64" t="s">
        <v>567</v>
      </c>
      <c r="Y138" s="60">
        <v>0</v>
      </c>
      <c r="Z138" s="79" t="s">
        <v>586</v>
      </c>
      <c r="AA138" s="60" t="s">
        <v>1201</v>
      </c>
    </row>
    <row r="139" spans="1:27" s="66" customFormat="1" ht="81" customHeight="1">
      <c r="A139" s="66" t="s">
        <v>341</v>
      </c>
      <c r="C139" s="55">
        <v>116</v>
      </c>
      <c r="D139" s="56" t="s">
        <v>41</v>
      </c>
      <c r="E139" s="55" t="s">
        <v>26</v>
      </c>
      <c r="F139" s="57" t="s">
        <v>1138</v>
      </c>
      <c r="G139" s="58" t="s">
        <v>1139</v>
      </c>
      <c r="H139" s="59" t="s">
        <v>1140</v>
      </c>
      <c r="I139" s="60" t="s">
        <v>781</v>
      </c>
      <c r="J139" s="60" t="s">
        <v>782</v>
      </c>
      <c r="K139" s="60" t="s">
        <v>968</v>
      </c>
      <c r="L139" s="78" t="s">
        <v>247</v>
      </c>
      <c r="M139" s="61">
        <v>1</v>
      </c>
      <c r="N139" s="61">
        <v>178571.42857142899</v>
      </c>
      <c r="O139" s="62">
        <v>178571.42857142855</v>
      </c>
      <c r="P139" s="63"/>
      <c r="Q139" s="63"/>
      <c r="R139" s="63"/>
      <c r="S139" s="57" t="s">
        <v>25</v>
      </c>
      <c r="T139" s="56" t="s">
        <v>1023</v>
      </c>
      <c r="U139" s="56" t="s">
        <v>933</v>
      </c>
      <c r="V139" s="60" t="s">
        <v>411</v>
      </c>
      <c r="W139" s="60" t="s">
        <v>568</v>
      </c>
      <c r="X139" s="64" t="s">
        <v>567</v>
      </c>
      <c r="Y139" s="60">
        <v>0</v>
      </c>
      <c r="Z139" s="79" t="s">
        <v>592</v>
      </c>
      <c r="AA139" s="65"/>
    </row>
    <row r="140" spans="1:27" s="66" customFormat="1" ht="105" customHeight="1">
      <c r="A140" s="66" t="s">
        <v>341</v>
      </c>
      <c r="C140" s="55">
        <v>117</v>
      </c>
      <c r="D140" s="56" t="s">
        <v>41</v>
      </c>
      <c r="E140" s="55" t="s">
        <v>28</v>
      </c>
      <c r="F140" s="57" t="s">
        <v>783</v>
      </c>
      <c r="G140" s="58" t="s">
        <v>1035</v>
      </c>
      <c r="H140" s="59" t="s">
        <v>564</v>
      </c>
      <c r="I140" s="60" t="s">
        <v>785</v>
      </c>
      <c r="J140" s="60" t="s">
        <v>786</v>
      </c>
      <c r="K140" s="60" t="s">
        <v>968</v>
      </c>
      <c r="L140" s="78" t="s">
        <v>971</v>
      </c>
      <c r="M140" s="61">
        <v>1</v>
      </c>
      <c r="N140" s="62">
        <f>3188392.85714286+1908035.71</f>
        <v>5096428.56714286</v>
      </c>
      <c r="O140" s="62">
        <f>3188392.85714286+1908035.71</f>
        <v>5096428.56714286</v>
      </c>
      <c r="P140" s="63"/>
      <c r="Q140" s="63"/>
      <c r="R140" s="63"/>
      <c r="S140" s="57" t="s">
        <v>24</v>
      </c>
      <c r="T140" s="56" t="s">
        <v>1018</v>
      </c>
      <c r="U140" s="56" t="s">
        <v>570</v>
      </c>
      <c r="V140" s="88">
        <v>710000000</v>
      </c>
      <c r="W140" s="60" t="s">
        <v>568</v>
      </c>
      <c r="X140" s="64" t="s">
        <v>567</v>
      </c>
      <c r="Y140" s="60">
        <v>0</v>
      </c>
      <c r="Z140" s="60" t="s">
        <v>592</v>
      </c>
      <c r="AA140" s="60" t="s">
        <v>1520</v>
      </c>
    </row>
    <row r="141" spans="1:27" s="66" customFormat="1" ht="90">
      <c r="A141" s="66" t="s">
        <v>341</v>
      </c>
      <c r="C141" s="55">
        <v>118</v>
      </c>
      <c r="D141" s="56" t="s">
        <v>41</v>
      </c>
      <c r="E141" s="55" t="s">
        <v>28</v>
      </c>
      <c r="F141" s="57" t="s">
        <v>787</v>
      </c>
      <c r="G141" s="58" t="s">
        <v>528</v>
      </c>
      <c r="H141" s="59" t="s">
        <v>528</v>
      </c>
      <c r="I141" s="60" t="s">
        <v>1522</v>
      </c>
      <c r="J141" s="60" t="s">
        <v>1523</v>
      </c>
      <c r="K141" s="60" t="s">
        <v>968</v>
      </c>
      <c r="L141" s="78" t="s">
        <v>971</v>
      </c>
      <c r="M141" s="61">
        <v>1</v>
      </c>
      <c r="N141" s="61">
        <v>5357142.8571428563</v>
      </c>
      <c r="O141" s="62">
        <v>5357142.8571428563</v>
      </c>
      <c r="P141" s="63"/>
      <c r="Q141" s="63"/>
      <c r="R141" s="63"/>
      <c r="S141" s="57" t="s">
        <v>18</v>
      </c>
      <c r="T141" s="56" t="s">
        <v>1018</v>
      </c>
      <c r="U141" s="56" t="s">
        <v>570</v>
      </c>
      <c r="V141" s="88">
        <v>710000000</v>
      </c>
      <c r="W141" s="60" t="s">
        <v>568</v>
      </c>
      <c r="X141" s="64" t="s">
        <v>567</v>
      </c>
      <c r="Y141" s="60">
        <v>0</v>
      </c>
      <c r="Z141" s="79" t="s">
        <v>586</v>
      </c>
      <c r="AA141" s="60" t="s">
        <v>1524</v>
      </c>
    </row>
    <row r="142" spans="1:27" s="66" customFormat="1" ht="90">
      <c r="A142" s="66" t="s">
        <v>341</v>
      </c>
      <c r="C142" s="55">
        <v>119</v>
      </c>
      <c r="D142" s="56" t="s">
        <v>41</v>
      </c>
      <c r="E142" s="55" t="s">
        <v>28</v>
      </c>
      <c r="F142" s="57" t="s">
        <v>787</v>
      </c>
      <c r="G142" s="58" t="s">
        <v>528</v>
      </c>
      <c r="H142" s="59" t="s">
        <v>528</v>
      </c>
      <c r="I142" s="60" t="s">
        <v>1525</v>
      </c>
      <c r="J142" s="60" t="s">
        <v>1526</v>
      </c>
      <c r="K142" s="60" t="s">
        <v>968</v>
      </c>
      <c r="L142" s="78" t="s">
        <v>971</v>
      </c>
      <c r="M142" s="61">
        <v>1</v>
      </c>
      <c r="N142" s="61">
        <v>8035714.2857142845</v>
      </c>
      <c r="O142" s="62">
        <v>8035714.2857142845</v>
      </c>
      <c r="P142" s="63"/>
      <c r="Q142" s="63"/>
      <c r="R142" s="63"/>
      <c r="S142" s="57" t="s">
        <v>18</v>
      </c>
      <c r="T142" s="56" t="s">
        <v>1018</v>
      </c>
      <c r="U142" s="56" t="s">
        <v>570</v>
      </c>
      <c r="V142" s="88">
        <v>710000000</v>
      </c>
      <c r="W142" s="60" t="s">
        <v>568</v>
      </c>
      <c r="X142" s="64" t="s">
        <v>567</v>
      </c>
      <c r="Y142" s="60">
        <v>0</v>
      </c>
      <c r="Z142" s="79" t="s">
        <v>586</v>
      </c>
      <c r="AA142" s="60" t="s">
        <v>1524</v>
      </c>
    </row>
    <row r="143" spans="1:27" s="66" customFormat="1" ht="90">
      <c r="A143" s="66" t="s">
        <v>341</v>
      </c>
      <c r="C143" s="55">
        <v>120</v>
      </c>
      <c r="D143" s="56" t="s">
        <v>41</v>
      </c>
      <c r="E143" s="55" t="s">
        <v>28</v>
      </c>
      <c r="F143" s="57" t="s">
        <v>787</v>
      </c>
      <c r="G143" s="58" t="s">
        <v>528</v>
      </c>
      <c r="H143" s="59" t="s">
        <v>528</v>
      </c>
      <c r="I143" s="60" t="s">
        <v>1527</v>
      </c>
      <c r="J143" s="60" t="s">
        <v>1528</v>
      </c>
      <c r="K143" s="60" t="s">
        <v>968</v>
      </c>
      <c r="L143" s="78" t="s">
        <v>971</v>
      </c>
      <c r="M143" s="61">
        <v>1</v>
      </c>
      <c r="N143" s="61">
        <v>6242857.1428571427</v>
      </c>
      <c r="O143" s="62">
        <v>6242857.1428571427</v>
      </c>
      <c r="P143" s="63"/>
      <c r="Q143" s="63"/>
      <c r="R143" s="63"/>
      <c r="S143" s="57" t="s">
        <v>18</v>
      </c>
      <c r="T143" s="56" t="s">
        <v>1018</v>
      </c>
      <c r="U143" s="56" t="s">
        <v>570</v>
      </c>
      <c r="V143" s="88">
        <v>710000000</v>
      </c>
      <c r="W143" s="60" t="s">
        <v>568</v>
      </c>
      <c r="X143" s="64" t="s">
        <v>567</v>
      </c>
      <c r="Y143" s="60">
        <v>0</v>
      </c>
      <c r="Z143" s="79" t="s">
        <v>586</v>
      </c>
      <c r="AA143" s="60" t="s">
        <v>1524</v>
      </c>
    </row>
    <row r="144" spans="1:27" s="66" customFormat="1" ht="73.5" customHeight="1">
      <c r="A144" s="66" t="s">
        <v>341</v>
      </c>
      <c r="C144" s="55">
        <v>121</v>
      </c>
      <c r="D144" s="56" t="s">
        <v>41</v>
      </c>
      <c r="E144" s="55" t="s">
        <v>28</v>
      </c>
      <c r="F144" s="57" t="s">
        <v>787</v>
      </c>
      <c r="G144" s="58" t="s">
        <v>528</v>
      </c>
      <c r="H144" s="59" t="s">
        <v>528</v>
      </c>
      <c r="I144" s="60" t="s">
        <v>1529</v>
      </c>
      <c r="J144" s="60" t="s">
        <v>1530</v>
      </c>
      <c r="K144" s="60" t="s">
        <v>968</v>
      </c>
      <c r="L144" s="78" t="s">
        <v>971</v>
      </c>
      <c r="M144" s="61">
        <v>1</v>
      </c>
      <c r="N144" s="61">
        <v>6785714.2857142854</v>
      </c>
      <c r="O144" s="62">
        <v>6785714.2857142854</v>
      </c>
      <c r="P144" s="63"/>
      <c r="Q144" s="63"/>
      <c r="R144" s="63"/>
      <c r="S144" s="57" t="s">
        <v>18</v>
      </c>
      <c r="T144" s="56" t="s">
        <v>1018</v>
      </c>
      <c r="U144" s="56" t="s">
        <v>570</v>
      </c>
      <c r="V144" s="88">
        <v>710000000</v>
      </c>
      <c r="W144" s="60" t="s">
        <v>568</v>
      </c>
      <c r="X144" s="64" t="s">
        <v>567</v>
      </c>
      <c r="Y144" s="60">
        <v>0</v>
      </c>
      <c r="Z144" s="79" t="s">
        <v>586</v>
      </c>
      <c r="AA144" s="60" t="s">
        <v>1524</v>
      </c>
    </row>
    <row r="145" spans="1:27" s="66" customFormat="1" ht="75.75" customHeight="1">
      <c r="A145" s="66" t="s">
        <v>341</v>
      </c>
      <c r="C145" s="55">
        <v>122</v>
      </c>
      <c r="D145" s="56" t="s">
        <v>41</v>
      </c>
      <c r="E145" s="55" t="s">
        <v>28</v>
      </c>
      <c r="F145" s="57" t="s">
        <v>787</v>
      </c>
      <c r="G145" s="58" t="s">
        <v>528</v>
      </c>
      <c r="H145" s="59" t="s">
        <v>528</v>
      </c>
      <c r="I145" s="60" t="s">
        <v>788</v>
      </c>
      <c r="J145" s="60" t="s">
        <v>789</v>
      </c>
      <c r="K145" s="60" t="s">
        <v>968</v>
      </c>
      <c r="L145" s="78" t="s">
        <v>971</v>
      </c>
      <c r="M145" s="61">
        <v>1</v>
      </c>
      <c r="N145" s="61">
        <v>3348214.2857142854</v>
      </c>
      <c r="O145" s="62">
        <v>3348214.2857142854</v>
      </c>
      <c r="P145" s="63"/>
      <c r="Q145" s="63"/>
      <c r="R145" s="63"/>
      <c r="S145" s="57" t="s">
        <v>14</v>
      </c>
      <c r="T145" s="56" t="s">
        <v>1018</v>
      </c>
      <c r="U145" s="56" t="s">
        <v>570</v>
      </c>
      <c r="V145" s="60" t="s">
        <v>411</v>
      </c>
      <c r="W145" s="60" t="s">
        <v>568</v>
      </c>
      <c r="X145" s="64" t="s">
        <v>567</v>
      </c>
      <c r="Y145" s="60">
        <v>0</v>
      </c>
      <c r="Z145" s="79" t="s">
        <v>586</v>
      </c>
      <c r="AA145" s="65"/>
    </row>
    <row r="146" spans="1:27" s="66" customFormat="1" ht="72" customHeight="1">
      <c r="A146" s="66" t="s">
        <v>341</v>
      </c>
      <c r="C146" s="55">
        <v>123</v>
      </c>
      <c r="D146" s="56" t="s">
        <v>41</v>
      </c>
      <c r="E146" s="55" t="s">
        <v>28</v>
      </c>
      <c r="F146" s="57" t="s">
        <v>787</v>
      </c>
      <c r="G146" s="58" t="s">
        <v>528</v>
      </c>
      <c r="H146" s="59" t="s">
        <v>528</v>
      </c>
      <c r="I146" s="60" t="s">
        <v>1531</v>
      </c>
      <c r="J146" s="60" t="s">
        <v>1532</v>
      </c>
      <c r="K146" s="60" t="s">
        <v>968</v>
      </c>
      <c r="L146" s="78" t="s">
        <v>971</v>
      </c>
      <c r="M146" s="61">
        <v>1</v>
      </c>
      <c r="N146" s="61">
        <v>5142857.1428571427</v>
      </c>
      <c r="O146" s="62">
        <v>5142857.1428571427</v>
      </c>
      <c r="P146" s="63"/>
      <c r="Q146" s="63"/>
      <c r="R146" s="63"/>
      <c r="S146" s="57" t="s">
        <v>18</v>
      </c>
      <c r="T146" s="56" t="s">
        <v>1018</v>
      </c>
      <c r="U146" s="56" t="s">
        <v>570</v>
      </c>
      <c r="V146" s="88">
        <v>710000000</v>
      </c>
      <c r="W146" s="60" t="s">
        <v>568</v>
      </c>
      <c r="X146" s="64" t="s">
        <v>567</v>
      </c>
      <c r="Y146" s="60">
        <v>0</v>
      </c>
      <c r="Z146" s="79" t="s">
        <v>586</v>
      </c>
      <c r="AA146" s="60" t="s">
        <v>1524</v>
      </c>
    </row>
    <row r="147" spans="1:27" s="66" customFormat="1" ht="72.75" customHeight="1">
      <c r="A147" s="66" t="s">
        <v>341</v>
      </c>
      <c r="C147" s="55">
        <v>124</v>
      </c>
      <c r="D147" s="56" t="s">
        <v>41</v>
      </c>
      <c r="E147" s="55" t="s">
        <v>28</v>
      </c>
      <c r="F147" s="57" t="s">
        <v>787</v>
      </c>
      <c r="G147" s="58" t="s">
        <v>528</v>
      </c>
      <c r="H147" s="59" t="s">
        <v>528</v>
      </c>
      <c r="I147" s="60" t="s">
        <v>1533</v>
      </c>
      <c r="J147" s="60" t="s">
        <v>1534</v>
      </c>
      <c r="K147" s="60" t="s">
        <v>968</v>
      </c>
      <c r="L147" s="78" t="s">
        <v>971</v>
      </c>
      <c r="M147" s="61">
        <v>1</v>
      </c>
      <c r="N147" s="61">
        <v>5357142.8571428563</v>
      </c>
      <c r="O147" s="62">
        <v>5357142.8571428563</v>
      </c>
      <c r="P147" s="63"/>
      <c r="Q147" s="63"/>
      <c r="R147" s="63"/>
      <c r="S147" s="57" t="s">
        <v>18</v>
      </c>
      <c r="T147" s="56" t="s">
        <v>1018</v>
      </c>
      <c r="U147" s="56" t="s">
        <v>570</v>
      </c>
      <c r="V147" s="88">
        <v>710000000</v>
      </c>
      <c r="W147" s="60" t="s">
        <v>568</v>
      </c>
      <c r="X147" s="64" t="s">
        <v>567</v>
      </c>
      <c r="Y147" s="60">
        <v>0</v>
      </c>
      <c r="Z147" s="79" t="s">
        <v>586</v>
      </c>
      <c r="AA147" s="60" t="s">
        <v>1524</v>
      </c>
    </row>
    <row r="148" spans="1:27" s="66" customFormat="1" ht="78" customHeight="1">
      <c r="A148" s="66" t="s">
        <v>341</v>
      </c>
      <c r="C148" s="55">
        <v>125</v>
      </c>
      <c r="D148" s="56" t="s">
        <v>41</v>
      </c>
      <c r="E148" s="55" t="s">
        <v>28</v>
      </c>
      <c r="F148" s="57" t="s">
        <v>787</v>
      </c>
      <c r="G148" s="58" t="s">
        <v>528</v>
      </c>
      <c r="H148" s="59" t="s">
        <v>528</v>
      </c>
      <c r="I148" s="60" t="s">
        <v>1535</v>
      </c>
      <c r="J148" s="60" t="s">
        <v>1536</v>
      </c>
      <c r="K148" s="60" t="s">
        <v>968</v>
      </c>
      <c r="L148" s="78" t="s">
        <v>971</v>
      </c>
      <c r="M148" s="61">
        <v>1</v>
      </c>
      <c r="N148" s="61" t="s">
        <v>1550</v>
      </c>
      <c r="O148" s="61" t="s">
        <v>1550</v>
      </c>
      <c r="P148" s="90"/>
      <c r="Q148" s="90"/>
      <c r="R148" s="90"/>
      <c r="S148" s="57" t="s">
        <v>18</v>
      </c>
      <c r="T148" s="56" t="s">
        <v>1018</v>
      </c>
      <c r="U148" s="56" t="s">
        <v>570</v>
      </c>
      <c r="V148" s="88">
        <v>710000000</v>
      </c>
      <c r="W148" s="60" t="s">
        <v>568</v>
      </c>
      <c r="X148" s="64" t="s">
        <v>567</v>
      </c>
      <c r="Y148" s="60">
        <v>0</v>
      </c>
      <c r="Z148" s="79" t="s">
        <v>586</v>
      </c>
      <c r="AA148" s="60" t="s">
        <v>1551</v>
      </c>
    </row>
    <row r="149" spans="1:27" s="66" customFormat="1" ht="69.75" customHeight="1">
      <c r="A149" s="66" t="s">
        <v>341</v>
      </c>
      <c r="C149" s="55">
        <v>126</v>
      </c>
      <c r="D149" s="56" t="s">
        <v>41</v>
      </c>
      <c r="E149" s="55" t="s">
        <v>28</v>
      </c>
      <c r="F149" s="57" t="s">
        <v>787</v>
      </c>
      <c r="G149" s="58" t="s">
        <v>528</v>
      </c>
      <c r="H149" s="59" t="s">
        <v>528</v>
      </c>
      <c r="I149" s="60" t="s">
        <v>790</v>
      </c>
      <c r="J149" s="60" t="s">
        <v>791</v>
      </c>
      <c r="K149" s="60" t="s">
        <v>968</v>
      </c>
      <c r="L149" s="78" t="s">
        <v>971</v>
      </c>
      <c r="M149" s="61">
        <v>1</v>
      </c>
      <c r="N149" s="61">
        <v>5178571.4285714282</v>
      </c>
      <c r="O149" s="62">
        <v>5178571.4285714282</v>
      </c>
      <c r="P149" s="63"/>
      <c r="Q149" s="63"/>
      <c r="R149" s="63"/>
      <c r="S149" s="57" t="s">
        <v>14</v>
      </c>
      <c r="T149" s="56" t="s">
        <v>1018</v>
      </c>
      <c r="U149" s="56" t="s">
        <v>570</v>
      </c>
      <c r="V149" s="60" t="s">
        <v>411</v>
      </c>
      <c r="W149" s="60" t="s">
        <v>568</v>
      </c>
      <c r="X149" s="64" t="s">
        <v>567</v>
      </c>
      <c r="Y149" s="60">
        <v>0</v>
      </c>
      <c r="Z149" s="79" t="s">
        <v>586</v>
      </c>
      <c r="AA149" s="65"/>
    </row>
    <row r="150" spans="1:27" s="66" customFormat="1" ht="72" customHeight="1">
      <c r="A150" s="66" t="s">
        <v>341</v>
      </c>
      <c r="C150" s="55">
        <v>127</v>
      </c>
      <c r="D150" s="56" t="s">
        <v>41</v>
      </c>
      <c r="E150" s="55" t="s">
        <v>28</v>
      </c>
      <c r="F150" s="57" t="s">
        <v>787</v>
      </c>
      <c r="G150" s="58" t="s">
        <v>528</v>
      </c>
      <c r="H150" s="59" t="s">
        <v>528</v>
      </c>
      <c r="I150" s="60" t="s">
        <v>1537</v>
      </c>
      <c r="J150" s="60" t="s">
        <v>1538</v>
      </c>
      <c r="K150" s="60" t="s">
        <v>968</v>
      </c>
      <c r="L150" s="78" t="s">
        <v>971</v>
      </c>
      <c r="M150" s="61">
        <v>1</v>
      </c>
      <c r="N150" s="61">
        <v>2678571.4285714282</v>
      </c>
      <c r="O150" s="62">
        <v>2678571.4285714282</v>
      </c>
      <c r="P150" s="63"/>
      <c r="Q150" s="63"/>
      <c r="R150" s="63"/>
      <c r="S150" s="57" t="s">
        <v>18</v>
      </c>
      <c r="T150" s="56" t="s">
        <v>1018</v>
      </c>
      <c r="U150" s="56" t="s">
        <v>570</v>
      </c>
      <c r="V150" s="88">
        <v>710000000</v>
      </c>
      <c r="W150" s="60" t="s">
        <v>568</v>
      </c>
      <c r="X150" s="64" t="s">
        <v>567</v>
      </c>
      <c r="Y150" s="60">
        <v>0</v>
      </c>
      <c r="Z150" s="79" t="s">
        <v>586</v>
      </c>
      <c r="AA150" s="60" t="s">
        <v>1524</v>
      </c>
    </row>
    <row r="151" spans="1:27" s="66" customFormat="1" ht="78" customHeight="1">
      <c r="A151" s="66" t="s">
        <v>341</v>
      </c>
      <c r="C151" s="55">
        <v>128</v>
      </c>
      <c r="D151" s="56" t="s">
        <v>41</v>
      </c>
      <c r="E151" s="55" t="s">
        <v>28</v>
      </c>
      <c r="F151" s="57" t="s">
        <v>787</v>
      </c>
      <c r="G151" s="58" t="s">
        <v>528</v>
      </c>
      <c r="H151" s="59" t="s">
        <v>528</v>
      </c>
      <c r="I151" s="60" t="s">
        <v>792</v>
      </c>
      <c r="J151" s="60" t="s">
        <v>793</v>
      </c>
      <c r="K151" s="60" t="s">
        <v>968</v>
      </c>
      <c r="L151" s="78" t="s">
        <v>971</v>
      </c>
      <c r="M151" s="61">
        <v>1</v>
      </c>
      <c r="N151" s="61">
        <v>2650000</v>
      </c>
      <c r="O151" s="62">
        <v>2650000</v>
      </c>
      <c r="P151" s="90"/>
      <c r="Q151" s="90"/>
      <c r="R151" s="90"/>
      <c r="S151" s="57" t="s">
        <v>14</v>
      </c>
      <c r="T151" s="56" t="s">
        <v>1018</v>
      </c>
      <c r="U151" s="56" t="s">
        <v>570</v>
      </c>
      <c r="V151" s="60" t="s">
        <v>411</v>
      </c>
      <c r="W151" s="60" t="s">
        <v>568</v>
      </c>
      <c r="X151" s="64" t="s">
        <v>567</v>
      </c>
      <c r="Y151" s="60">
        <v>0</v>
      </c>
      <c r="Z151" s="79" t="s">
        <v>586</v>
      </c>
      <c r="AA151" s="60" t="s">
        <v>1551</v>
      </c>
    </row>
    <row r="152" spans="1:27" s="66" customFormat="1" ht="72.75" customHeight="1">
      <c r="A152" s="66" t="s">
        <v>341</v>
      </c>
      <c r="C152" s="55">
        <v>129</v>
      </c>
      <c r="D152" s="56" t="s">
        <v>41</v>
      </c>
      <c r="E152" s="55" t="s">
        <v>28</v>
      </c>
      <c r="F152" s="57" t="s">
        <v>787</v>
      </c>
      <c r="G152" s="58" t="s">
        <v>528</v>
      </c>
      <c r="H152" s="59" t="s">
        <v>528</v>
      </c>
      <c r="I152" s="60" t="s">
        <v>794</v>
      </c>
      <c r="J152" s="60" t="s">
        <v>795</v>
      </c>
      <c r="K152" s="60" t="s">
        <v>968</v>
      </c>
      <c r="L152" s="78" t="s">
        <v>971</v>
      </c>
      <c r="M152" s="61">
        <v>1</v>
      </c>
      <c r="N152" s="61">
        <v>9999999.9999999981</v>
      </c>
      <c r="O152" s="62">
        <v>9999999.9999999981</v>
      </c>
      <c r="P152" s="63"/>
      <c r="Q152" s="63"/>
      <c r="R152" s="63"/>
      <c r="S152" s="57" t="s">
        <v>14</v>
      </c>
      <c r="T152" s="56" t="s">
        <v>1018</v>
      </c>
      <c r="U152" s="56" t="s">
        <v>570</v>
      </c>
      <c r="V152" s="60" t="s">
        <v>411</v>
      </c>
      <c r="W152" s="60" t="s">
        <v>568</v>
      </c>
      <c r="X152" s="64" t="s">
        <v>567</v>
      </c>
      <c r="Y152" s="60">
        <v>0</v>
      </c>
      <c r="Z152" s="79" t="s">
        <v>586</v>
      </c>
      <c r="AA152" s="65"/>
    </row>
    <row r="153" spans="1:27" s="66" customFormat="1" ht="75.75" customHeight="1">
      <c r="A153" s="66" t="s">
        <v>341</v>
      </c>
      <c r="C153" s="55">
        <v>130</v>
      </c>
      <c r="D153" s="56" t="s">
        <v>41</v>
      </c>
      <c r="E153" s="55" t="s">
        <v>28</v>
      </c>
      <c r="F153" s="57" t="s">
        <v>787</v>
      </c>
      <c r="G153" s="58" t="s">
        <v>528</v>
      </c>
      <c r="H153" s="59" t="s">
        <v>528</v>
      </c>
      <c r="I153" s="60" t="s">
        <v>1539</v>
      </c>
      <c r="J153" s="60" t="s">
        <v>1540</v>
      </c>
      <c r="K153" s="60" t="s">
        <v>968</v>
      </c>
      <c r="L153" s="78" t="s">
        <v>971</v>
      </c>
      <c r="M153" s="61">
        <v>1</v>
      </c>
      <c r="N153" s="61">
        <v>5303571.4285714282</v>
      </c>
      <c r="O153" s="62">
        <v>5303571.4285714282</v>
      </c>
      <c r="P153" s="63"/>
      <c r="Q153" s="63"/>
      <c r="R153" s="63"/>
      <c r="S153" s="57" t="s">
        <v>18</v>
      </c>
      <c r="T153" s="56" t="s">
        <v>1018</v>
      </c>
      <c r="U153" s="56" t="s">
        <v>570</v>
      </c>
      <c r="V153" s="88">
        <v>710000000</v>
      </c>
      <c r="W153" s="60" t="s">
        <v>568</v>
      </c>
      <c r="X153" s="64" t="s">
        <v>567</v>
      </c>
      <c r="Y153" s="60">
        <v>0</v>
      </c>
      <c r="Z153" s="79" t="s">
        <v>586</v>
      </c>
      <c r="AA153" s="60" t="s">
        <v>1524</v>
      </c>
    </row>
    <row r="154" spans="1:27" s="66" customFormat="1" ht="72.75" customHeight="1">
      <c r="A154" s="66" t="s">
        <v>341</v>
      </c>
      <c r="C154" s="55">
        <v>131</v>
      </c>
      <c r="D154" s="56" t="s">
        <v>41</v>
      </c>
      <c r="E154" s="55" t="s">
        <v>28</v>
      </c>
      <c r="F154" s="57" t="s">
        <v>787</v>
      </c>
      <c r="G154" s="58" t="s">
        <v>528</v>
      </c>
      <c r="H154" s="59" t="s">
        <v>528</v>
      </c>
      <c r="I154" s="60" t="s">
        <v>796</v>
      </c>
      <c r="J154" s="60" t="s">
        <v>797</v>
      </c>
      <c r="K154" s="60" t="s">
        <v>968</v>
      </c>
      <c r="L154" s="78" t="s">
        <v>971</v>
      </c>
      <c r="M154" s="61">
        <v>1</v>
      </c>
      <c r="N154" s="61">
        <v>2678571.4285714282</v>
      </c>
      <c r="O154" s="62">
        <v>2678571.4285714282</v>
      </c>
      <c r="P154" s="63"/>
      <c r="Q154" s="63"/>
      <c r="R154" s="63"/>
      <c r="S154" s="57" t="s">
        <v>14</v>
      </c>
      <c r="T154" s="56" t="s">
        <v>1018</v>
      </c>
      <c r="U154" s="56" t="s">
        <v>570</v>
      </c>
      <c r="V154" s="60" t="s">
        <v>411</v>
      </c>
      <c r="W154" s="60" t="s">
        <v>568</v>
      </c>
      <c r="X154" s="64" t="s">
        <v>567</v>
      </c>
      <c r="Y154" s="60">
        <v>0</v>
      </c>
      <c r="Z154" s="79" t="str">
        <f>Z155</f>
        <v>Пресс-служба</v>
      </c>
      <c r="AA154" s="65"/>
    </row>
    <row r="155" spans="1:27" s="66" customFormat="1" ht="73.5" customHeight="1">
      <c r="A155" s="66" t="s">
        <v>341</v>
      </c>
      <c r="C155" s="55">
        <v>132</v>
      </c>
      <c r="D155" s="56" t="s">
        <v>41</v>
      </c>
      <c r="E155" s="55" t="s">
        <v>28</v>
      </c>
      <c r="F155" s="57" t="s">
        <v>787</v>
      </c>
      <c r="G155" s="58" t="s">
        <v>528</v>
      </c>
      <c r="H155" s="59" t="s">
        <v>528</v>
      </c>
      <c r="I155" s="60" t="s">
        <v>1541</v>
      </c>
      <c r="J155" s="60" t="s">
        <v>1542</v>
      </c>
      <c r="K155" s="60" t="s">
        <v>968</v>
      </c>
      <c r="L155" s="78" t="s">
        <v>971</v>
      </c>
      <c r="M155" s="61">
        <v>1</v>
      </c>
      <c r="N155" s="61">
        <v>7589285.7142857136</v>
      </c>
      <c r="O155" s="62">
        <v>7589285.7142857136</v>
      </c>
      <c r="P155" s="63"/>
      <c r="Q155" s="63"/>
      <c r="R155" s="63"/>
      <c r="S155" s="57" t="s">
        <v>18</v>
      </c>
      <c r="T155" s="56" t="s">
        <v>1018</v>
      </c>
      <c r="U155" s="56" t="s">
        <v>570</v>
      </c>
      <c r="V155" s="88">
        <v>710000000</v>
      </c>
      <c r="W155" s="60" t="s">
        <v>568</v>
      </c>
      <c r="X155" s="64" t="s">
        <v>567</v>
      </c>
      <c r="Y155" s="60">
        <v>0</v>
      </c>
      <c r="Z155" s="79" t="s">
        <v>586</v>
      </c>
      <c r="AA155" s="60" t="s">
        <v>1524</v>
      </c>
    </row>
    <row r="156" spans="1:27" s="66" customFormat="1" ht="75.75" customHeight="1">
      <c r="A156" s="66" t="s">
        <v>341</v>
      </c>
      <c r="C156" s="55">
        <v>133</v>
      </c>
      <c r="D156" s="56" t="s">
        <v>41</v>
      </c>
      <c r="E156" s="55" t="s">
        <v>28</v>
      </c>
      <c r="F156" s="57" t="s">
        <v>787</v>
      </c>
      <c r="G156" s="58" t="s">
        <v>528</v>
      </c>
      <c r="H156" s="59" t="s">
        <v>528</v>
      </c>
      <c r="I156" s="60" t="s">
        <v>798</v>
      </c>
      <c r="J156" s="60" t="s">
        <v>799</v>
      </c>
      <c r="K156" s="60" t="s">
        <v>968</v>
      </c>
      <c r="L156" s="78" t="s">
        <v>971</v>
      </c>
      <c r="M156" s="61">
        <v>1</v>
      </c>
      <c r="N156" s="61">
        <v>3696428.5714285709</v>
      </c>
      <c r="O156" s="62">
        <v>3696428.5714285709</v>
      </c>
      <c r="P156" s="63"/>
      <c r="Q156" s="63"/>
      <c r="R156" s="63"/>
      <c r="S156" s="57" t="s">
        <v>14</v>
      </c>
      <c r="T156" s="56" t="s">
        <v>1018</v>
      </c>
      <c r="U156" s="56" t="s">
        <v>570</v>
      </c>
      <c r="V156" s="60" t="s">
        <v>411</v>
      </c>
      <c r="W156" s="60" t="s">
        <v>568</v>
      </c>
      <c r="X156" s="64" t="s">
        <v>567</v>
      </c>
      <c r="Y156" s="60">
        <v>0</v>
      </c>
      <c r="Z156" s="79" t="s">
        <v>586</v>
      </c>
      <c r="AA156" s="65"/>
    </row>
    <row r="157" spans="1:27" s="66" customFormat="1" ht="73.5" customHeight="1">
      <c r="A157" s="66" t="s">
        <v>341</v>
      </c>
      <c r="C157" s="55">
        <v>134</v>
      </c>
      <c r="D157" s="56" t="s">
        <v>41</v>
      </c>
      <c r="E157" s="55" t="s">
        <v>28</v>
      </c>
      <c r="F157" s="57" t="s">
        <v>787</v>
      </c>
      <c r="G157" s="58" t="s">
        <v>528</v>
      </c>
      <c r="H157" s="59" t="s">
        <v>528</v>
      </c>
      <c r="I157" s="59" t="s">
        <v>1543</v>
      </c>
      <c r="J157" s="59" t="s">
        <v>1544</v>
      </c>
      <c r="K157" s="60" t="s">
        <v>968</v>
      </c>
      <c r="L157" s="78" t="s">
        <v>971</v>
      </c>
      <c r="M157" s="61">
        <v>1</v>
      </c>
      <c r="N157" s="61">
        <v>8928571.4285713993</v>
      </c>
      <c r="O157" s="62">
        <v>8928571.4285713993</v>
      </c>
      <c r="P157" s="90"/>
      <c r="Q157" s="90"/>
      <c r="R157" s="90"/>
      <c r="S157" s="57" t="s">
        <v>18</v>
      </c>
      <c r="T157" s="56" t="s">
        <v>1018</v>
      </c>
      <c r="U157" s="56" t="s">
        <v>570</v>
      </c>
      <c r="V157" s="88">
        <v>710000000</v>
      </c>
      <c r="W157" s="60" t="s">
        <v>568</v>
      </c>
      <c r="X157" s="64" t="s">
        <v>567</v>
      </c>
      <c r="Y157" s="60">
        <v>0</v>
      </c>
      <c r="Z157" s="79" t="s">
        <v>586</v>
      </c>
      <c r="AA157" s="60" t="s">
        <v>1551</v>
      </c>
    </row>
    <row r="158" spans="1:27" s="66" customFormat="1" ht="73.5" customHeight="1">
      <c r="A158" s="66" t="s">
        <v>341</v>
      </c>
      <c r="C158" s="55">
        <v>135</v>
      </c>
      <c r="D158" s="56" t="s">
        <v>41</v>
      </c>
      <c r="E158" s="55" t="s">
        <v>28</v>
      </c>
      <c r="F158" s="57" t="s">
        <v>787</v>
      </c>
      <c r="G158" s="58" t="s">
        <v>528</v>
      </c>
      <c r="H158" s="59" t="s">
        <v>528</v>
      </c>
      <c r="I158" s="60" t="s">
        <v>800</v>
      </c>
      <c r="J158" s="60" t="s">
        <v>801</v>
      </c>
      <c r="K158" s="60" t="s">
        <v>968</v>
      </c>
      <c r="L158" s="78" t="s">
        <v>971</v>
      </c>
      <c r="M158" s="61">
        <v>1</v>
      </c>
      <c r="N158" s="61">
        <v>1031250</v>
      </c>
      <c r="O158" s="62">
        <v>1031250</v>
      </c>
      <c r="P158" s="90"/>
      <c r="Q158" s="90"/>
      <c r="R158" s="90"/>
      <c r="S158" s="57" t="s">
        <v>14</v>
      </c>
      <c r="T158" s="56" t="s">
        <v>1018</v>
      </c>
      <c r="U158" s="56" t="s">
        <v>570</v>
      </c>
      <c r="V158" s="60" t="s">
        <v>411</v>
      </c>
      <c r="W158" s="60" t="s">
        <v>568</v>
      </c>
      <c r="X158" s="64" t="s">
        <v>567</v>
      </c>
      <c r="Y158" s="60">
        <v>0</v>
      </c>
      <c r="Z158" s="79" t="s">
        <v>586</v>
      </c>
      <c r="AA158" s="60" t="s">
        <v>1551</v>
      </c>
    </row>
    <row r="159" spans="1:27" s="66" customFormat="1" ht="69.75" customHeight="1">
      <c r="A159" s="66" t="s">
        <v>341</v>
      </c>
      <c r="C159" s="55">
        <v>136</v>
      </c>
      <c r="D159" s="56" t="s">
        <v>41</v>
      </c>
      <c r="E159" s="55" t="s">
        <v>28</v>
      </c>
      <c r="F159" s="57" t="s">
        <v>787</v>
      </c>
      <c r="G159" s="58" t="s">
        <v>528</v>
      </c>
      <c r="H159" s="59" t="s">
        <v>528</v>
      </c>
      <c r="I159" s="60" t="s">
        <v>802</v>
      </c>
      <c r="J159" s="60" t="s">
        <v>803</v>
      </c>
      <c r="K159" s="60" t="s">
        <v>968</v>
      </c>
      <c r="L159" s="78" t="s">
        <v>971</v>
      </c>
      <c r="M159" s="61">
        <v>1</v>
      </c>
      <c r="N159" s="61">
        <v>1785714.2857142854</v>
      </c>
      <c r="O159" s="62">
        <v>1785714.2857142854</v>
      </c>
      <c r="P159" s="63"/>
      <c r="Q159" s="63"/>
      <c r="R159" s="63"/>
      <c r="S159" s="57" t="s">
        <v>14</v>
      </c>
      <c r="T159" s="56" t="s">
        <v>1018</v>
      </c>
      <c r="U159" s="56" t="s">
        <v>570</v>
      </c>
      <c r="V159" s="60" t="s">
        <v>411</v>
      </c>
      <c r="W159" s="60" t="s">
        <v>568</v>
      </c>
      <c r="X159" s="64" t="s">
        <v>567</v>
      </c>
      <c r="Y159" s="60">
        <v>0</v>
      </c>
      <c r="Z159" s="79" t="s">
        <v>586</v>
      </c>
      <c r="AA159" s="65"/>
    </row>
    <row r="160" spans="1:27" s="66" customFormat="1" ht="74.25" customHeight="1">
      <c r="A160" s="66" t="s">
        <v>341</v>
      </c>
      <c r="C160" s="55">
        <v>137</v>
      </c>
      <c r="D160" s="56" t="s">
        <v>41</v>
      </c>
      <c r="E160" s="55" t="s">
        <v>28</v>
      </c>
      <c r="F160" s="57" t="s">
        <v>804</v>
      </c>
      <c r="G160" s="58" t="s">
        <v>805</v>
      </c>
      <c r="H160" s="59" t="s">
        <v>805</v>
      </c>
      <c r="I160" s="60" t="s">
        <v>806</v>
      </c>
      <c r="J160" s="60" t="s">
        <v>807</v>
      </c>
      <c r="K160" s="60" t="s">
        <v>968</v>
      </c>
      <c r="L160" s="78" t="s">
        <v>971</v>
      </c>
      <c r="M160" s="61">
        <v>1</v>
      </c>
      <c r="N160" s="61">
        <v>749999.99999999988</v>
      </c>
      <c r="O160" s="62">
        <v>749999.99999999988</v>
      </c>
      <c r="P160" s="63"/>
      <c r="Q160" s="63"/>
      <c r="R160" s="63"/>
      <c r="S160" s="57" t="s">
        <v>972</v>
      </c>
      <c r="T160" s="60" t="s">
        <v>1017</v>
      </c>
      <c r="U160" s="56" t="s">
        <v>569</v>
      </c>
      <c r="V160" s="60" t="s">
        <v>411</v>
      </c>
      <c r="W160" s="60" t="s">
        <v>568</v>
      </c>
      <c r="X160" s="64" t="s">
        <v>567</v>
      </c>
      <c r="Y160" s="60">
        <v>0</v>
      </c>
      <c r="Z160" s="79" t="s">
        <v>586</v>
      </c>
      <c r="AA160" s="65"/>
    </row>
    <row r="161" spans="1:27" s="66" customFormat="1" ht="67.5">
      <c r="A161" s="66" t="s">
        <v>341</v>
      </c>
      <c r="C161" s="55">
        <v>138</v>
      </c>
      <c r="D161" s="56" t="s">
        <v>41</v>
      </c>
      <c r="E161" s="55" t="s">
        <v>28</v>
      </c>
      <c r="F161" s="57" t="s">
        <v>965</v>
      </c>
      <c r="G161" s="58" t="s">
        <v>966</v>
      </c>
      <c r="H161" s="59" t="s">
        <v>966</v>
      </c>
      <c r="I161" s="60" t="s">
        <v>808</v>
      </c>
      <c r="J161" s="60" t="s">
        <v>809</v>
      </c>
      <c r="K161" s="56" t="s">
        <v>970</v>
      </c>
      <c r="L161" s="78" t="s">
        <v>971</v>
      </c>
      <c r="M161" s="61">
        <v>1</v>
      </c>
      <c r="N161" s="113">
        <v>3450000</v>
      </c>
      <c r="O161" s="113">
        <v>3450000</v>
      </c>
      <c r="P161" s="63"/>
      <c r="Q161" s="63"/>
      <c r="R161" s="63"/>
      <c r="S161" s="57" t="s">
        <v>972</v>
      </c>
      <c r="T161" s="60" t="s">
        <v>1017</v>
      </c>
      <c r="U161" s="56" t="s">
        <v>569</v>
      </c>
      <c r="V161" s="60" t="s">
        <v>411</v>
      </c>
      <c r="W161" s="60" t="s">
        <v>568</v>
      </c>
      <c r="X161" s="64" t="s">
        <v>567</v>
      </c>
      <c r="Y161" s="60">
        <v>0</v>
      </c>
      <c r="Z161" s="79" t="s">
        <v>586</v>
      </c>
      <c r="AA161" s="60" t="s">
        <v>1604</v>
      </c>
    </row>
    <row r="162" spans="1:27" s="66" customFormat="1" ht="67.5">
      <c r="A162" s="66" t="s">
        <v>341</v>
      </c>
      <c r="C162" s="55">
        <v>139</v>
      </c>
      <c r="D162" s="56" t="s">
        <v>41</v>
      </c>
      <c r="E162" s="55" t="s">
        <v>28</v>
      </c>
      <c r="F162" s="57" t="s">
        <v>810</v>
      </c>
      <c r="G162" s="58" t="s">
        <v>811</v>
      </c>
      <c r="H162" s="59" t="s">
        <v>811</v>
      </c>
      <c r="I162" s="60" t="s">
        <v>812</v>
      </c>
      <c r="J162" s="60" t="s">
        <v>813</v>
      </c>
      <c r="K162" s="56" t="s">
        <v>970</v>
      </c>
      <c r="L162" s="78" t="s">
        <v>971</v>
      </c>
      <c r="M162" s="61">
        <v>1</v>
      </c>
      <c r="N162" s="113">
        <v>4974032.1428571427</v>
      </c>
      <c r="O162" s="113">
        <v>4974032.1428571399</v>
      </c>
      <c r="P162" s="63"/>
      <c r="Q162" s="63"/>
      <c r="R162" s="63"/>
      <c r="S162" s="57" t="s">
        <v>17</v>
      </c>
      <c r="T162" s="56" t="s">
        <v>1018</v>
      </c>
      <c r="U162" s="56" t="s">
        <v>570</v>
      </c>
      <c r="V162" s="60" t="s">
        <v>411</v>
      </c>
      <c r="W162" s="60" t="s">
        <v>568</v>
      </c>
      <c r="X162" s="64" t="s">
        <v>567</v>
      </c>
      <c r="Y162" s="60">
        <v>0</v>
      </c>
      <c r="Z162" s="79" t="s">
        <v>586</v>
      </c>
      <c r="AA162" s="60" t="s">
        <v>1604</v>
      </c>
    </row>
    <row r="163" spans="1:27" s="66" customFormat="1" ht="73.5" customHeight="1">
      <c r="A163" s="66" t="s">
        <v>341</v>
      </c>
      <c r="C163" s="55">
        <v>140</v>
      </c>
      <c r="D163" s="56" t="s">
        <v>41</v>
      </c>
      <c r="E163" s="55" t="s">
        <v>26</v>
      </c>
      <c r="F163" s="57" t="s">
        <v>759</v>
      </c>
      <c r="G163" s="81" t="s">
        <v>760</v>
      </c>
      <c r="H163" s="82" t="s">
        <v>761</v>
      </c>
      <c r="I163" s="60" t="s">
        <v>814</v>
      </c>
      <c r="J163" s="60" t="s">
        <v>815</v>
      </c>
      <c r="K163" s="56" t="s">
        <v>970</v>
      </c>
      <c r="L163" s="78" t="s">
        <v>247</v>
      </c>
      <c r="M163" s="61">
        <v>44</v>
      </c>
      <c r="N163" s="61">
        <v>6258.5974022727296</v>
      </c>
      <c r="O163" s="61">
        <v>275378.28570000001</v>
      </c>
      <c r="P163" s="63"/>
      <c r="Q163" s="63"/>
      <c r="R163" s="63"/>
      <c r="S163" s="57" t="s">
        <v>22</v>
      </c>
      <c r="T163" s="56" t="s">
        <v>1202</v>
      </c>
      <c r="U163" s="56" t="s">
        <v>1078</v>
      </c>
      <c r="V163" s="60" t="s">
        <v>411</v>
      </c>
      <c r="W163" s="60" t="s">
        <v>568</v>
      </c>
      <c r="X163" s="64" t="s">
        <v>567</v>
      </c>
      <c r="Y163" s="60">
        <v>0</v>
      </c>
      <c r="Z163" s="79" t="s">
        <v>580</v>
      </c>
      <c r="AA163" s="96" t="s">
        <v>1206</v>
      </c>
    </row>
    <row r="164" spans="1:27" s="66" customFormat="1" ht="73.5" customHeight="1">
      <c r="A164" s="66" t="s">
        <v>341</v>
      </c>
      <c r="C164" s="55">
        <v>141</v>
      </c>
      <c r="D164" s="56" t="s">
        <v>41</v>
      </c>
      <c r="E164" s="55" t="s">
        <v>28</v>
      </c>
      <c r="F164" s="57" t="s">
        <v>816</v>
      </c>
      <c r="G164" s="58" t="s">
        <v>551</v>
      </c>
      <c r="H164" s="59" t="s">
        <v>551</v>
      </c>
      <c r="I164" s="60" t="s">
        <v>817</v>
      </c>
      <c r="J164" s="60" t="s">
        <v>818</v>
      </c>
      <c r="K164" s="56" t="s">
        <v>969</v>
      </c>
      <c r="L164" s="78" t="s">
        <v>971</v>
      </c>
      <c r="M164" s="61">
        <v>1</v>
      </c>
      <c r="N164" s="61">
        <v>392089285.71428567</v>
      </c>
      <c r="O164" s="62">
        <v>392089285.71428567</v>
      </c>
      <c r="P164" s="63"/>
      <c r="Q164" s="63"/>
      <c r="R164" s="63"/>
      <c r="S164" s="57" t="s">
        <v>972</v>
      </c>
      <c r="T164" s="60" t="s">
        <v>1017</v>
      </c>
      <c r="U164" s="56" t="s">
        <v>569</v>
      </c>
      <c r="V164" s="60" t="s">
        <v>411</v>
      </c>
      <c r="W164" s="60" t="s">
        <v>568</v>
      </c>
      <c r="X164" s="64" t="s">
        <v>567</v>
      </c>
      <c r="Y164" s="60">
        <v>0</v>
      </c>
      <c r="Z164" s="79" t="s">
        <v>589</v>
      </c>
      <c r="AA164" s="65"/>
    </row>
    <row r="165" spans="1:27" s="66" customFormat="1" ht="78.75">
      <c r="A165" s="66" t="s">
        <v>341</v>
      </c>
      <c r="C165" s="55">
        <v>142</v>
      </c>
      <c r="D165" s="56" t="s">
        <v>41</v>
      </c>
      <c r="E165" s="55" t="s">
        <v>26</v>
      </c>
      <c r="F165" s="57" t="s">
        <v>439</v>
      </c>
      <c r="G165" s="58" t="s">
        <v>440</v>
      </c>
      <c r="H165" s="59" t="s">
        <v>441</v>
      </c>
      <c r="I165" s="60" t="s">
        <v>819</v>
      </c>
      <c r="J165" s="60" t="s">
        <v>820</v>
      </c>
      <c r="K165" s="56" t="s">
        <v>970</v>
      </c>
      <c r="L165" s="78" t="s">
        <v>247</v>
      </c>
      <c r="M165" s="61">
        <v>41</v>
      </c>
      <c r="N165" s="61">
        <v>34999.999999999993</v>
      </c>
      <c r="O165" s="62">
        <v>1435000</v>
      </c>
      <c r="P165" s="63"/>
      <c r="Q165" s="63"/>
      <c r="R165" s="63"/>
      <c r="S165" s="57" t="s">
        <v>22</v>
      </c>
      <c r="T165" s="56" t="s">
        <v>1191</v>
      </c>
      <c r="U165" s="56" t="s">
        <v>1192</v>
      </c>
      <c r="V165" s="60" t="s">
        <v>411</v>
      </c>
      <c r="W165" s="60" t="s">
        <v>568</v>
      </c>
      <c r="X165" s="64" t="s">
        <v>567</v>
      </c>
      <c r="Y165" s="60">
        <v>0</v>
      </c>
      <c r="Z165" s="79" t="s">
        <v>580</v>
      </c>
      <c r="AA165" s="96" t="s">
        <v>1206</v>
      </c>
    </row>
    <row r="166" spans="1:27" s="66" customFormat="1" ht="75" customHeight="1">
      <c r="A166" s="66" t="s">
        <v>341</v>
      </c>
      <c r="C166" s="55">
        <v>143</v>
      </c>
      <c r="D166" s="56" t="s">
        <v>41</v>
      </c>
      <c r="E166" s="55" t="s">
        <v>28</v>
      </c>
      <c r="F166" s="57" t="s">
        <v>547</v>
      </c>
      <c r="G166" s="58" t="s">
        <v>821</v>
      </c>
      <c r="H166" s="59" t="s">
        <v>821</v>
      </c>
      <c r="I166" s="60" t="s">
        <v>822</v>
      </c>
      <c r="J166" s="60" t="s">
        <v>823</v>
      </c>
      <c r="K166" s="60" t="s">
        <v>968</v>
      </c>
      <c r="L166" s="78" t="s">
        <v>971</v>
      </c>
      <c r="M166" s="61">
        <v>1</v>
      </c>
      <c r="N166" s="61">
        <v>35504.464285714283</v>
      </c>
      <c r="O166" s="62">
        <f>N166</f>
        <v>35504.464285714283</v>
      </c>
      <c r="P166" s="63"/>
      <c r="Q166" s="63"/>
      <c r="R166" s="63"/>
      <c r="S166" s="57" t="s">
        <v>16</v>
      </c>
      <c r="T166" s="60" t="s">
        <v>1018</v>
      </c>
      <c r="U166" s="56" t="s">
        <v>570</v>
      </c>
      <c r="V166" s="60" t="s">
        <v>411</v>
      </c>
      <c r="W166" s="60" t="s">
        <v>568</v>
      </c>
      <c r="X166" s="64" t="s">
        <v>567</v>
      </c>
      <c r="Y166" s="60">
        <v>0</v>
      </c>
      <c r="Z166" s="79" t="s">
        <v>583</v>
      </c>
      <c r="AA166" s="83" t="s">
        <v>1203</v>
      </c>
    </row>
    <row r="167" spans="1:27" s="66" customFormat="1" ht="93.75" customHeight="1">
      <c r="A167" s="66" t="s">
        <v>341</v>
      </c>
      <c r="C167" s="55">
        <v>144</v>
      </c>
      <c r="D167" s="56" t="s">
        <v>41</v>
      </c>
      <c r="E167" s="55" t="s">
        <v>28</v>
      </c>
      <c r="F167" s="57" t="s">
        <v>552</v>
      </c>
      <c r="G167" s="81" t="s">
        <v>824</v>
      </c>
      <c r="H167" s="82" t="s">
        <v>553</v>
      </c>
      <c r="I167" s="60" t="s">
        <v>825</v>
      </c>
      <c r="J167" s="60" t="s">
        <v>826</v>
      </c>
      <c r="K167" s="56" t="s">
        <v>969</v>
      </c>
      <c r="L167" s="78" t="s">
        <v>971</v>
      </c>
      <c r="M167" s="61">
        <v>1</v>
      </c>
      <c r="N167" s="61">
        <v>26071428.571428567</v>
      </c>
      <c r="O167" s="62">
        <v>26071428.571428567</v>
      </c>
      <c r="P167" s="63"/>
      <c r="Q167" s="63"/>
      <c r="R167" s="63"/>
      <c r="S167" s="57" t="s">
        <v>972</v>
      </c>
      <c r="T167" s="60" t="s">
        <v>1022</v>
      </c>
      <c r="U167" s="56" t="s">
        <v>575</v>
      </c>
      <c r="V167" s="60" t="s">
        <v>411</v>
      </c>
      <c r="W167" s="60" t="s">
        <v>568</v>
      </c>
      <c r="X167" s="64" t="s">
        <v>567</v>
      </c>
      <c r="Y167" s="60">
        <v>0</v>
      </c>
      <c r="Z167" s="79" t="s">
        <v>580</v>
      </c>
      <c r="AA167" s="65"/>
    </row>
    <row r="168" spans="1:27" s="66" customFormat="1" ht="105.75" customHeight="1">
      <c r="A168" s="66" t="s">
        <v>341</v>
      </c>
      <c r="C168" s="55">
        <v>145</v>
      </c>
      <c r="D168" s="56" t="s">
        <v>41</v>
      </c>
      <c r="E168" s="55" t="s">
        <v>28</v>
      </c>
      <c r="F168" s="57" t="s">
        <v>827</v>
      </c>
      <c r="G168" s="58" t="s">
        <v>556</v>
      </c>
      <c r="H168" s="59" t="s">
        <v>556</v>
      </c>
      <c r="I168" s="60" t="s">
        <v>828</v>
      </c>
      <c r="J168" s="60" t="s">
        <v>829</v>
      </c>
      <c r="K168" s="56" t="s">
        <v>970</v>
      </c>
      <c r="L168" s="78" t="s">
        <v>971</v>
      </c>
      <c r="M168" s="61">
        <v>1</v>
      </c>
      <c r="N168" s="61">
        <v>2928571.42857143</v>
      </c>
      <c r="O168" s="62">
        <v>2928571.4285714282</v>
      </c>
      <c r="P168" s="63"/>
      <c r="Q168" s="63"/>
      <c r="R168" s="63"/>
      <c r="S168" s="57" t="s">
        <v>17</v>
      </c>
      <c r="T168" s="60" t="s">
        <v>1018</v>
      </c>
      <c r="U168" s="56" t="s">
        <v>570</v>
      </c>
      <c r="V168" s="60" t="s">
        <v>411</v>
      </c>
      <c r="W168" s="60" t="s">
        <v>568</v>
      </c>
      <c r="X168" s="64" t="s">
        <v>567</v>
      </c>
      <c r="Y168" s="60">
        <v>0</v>
      </c>
      <c r="Z168" s="79" t="s">
        <v>588</v>
      </c>
      <c r="AA168" s="65"/>
    </row>
    <row r="169" spans="1:27" s="66" customFormat="1" ht="71.25" customHeight="1">
      <c r="A169" s="66" t="s">
        <v>341</v>
      </c>
      <c r="C169" s="55">
        <v>146</v>
      </c>
      <c r="D169" s="56" t="s">
        <v>41</v>
      </c>
      <c r="E169" s="55" t="s">
        <v>28</v>
      </c>
      <c r="F169" s="57" t="s">
        <v>830</v>
      </c>
      <c r="G169" s="58" t="s">
        <v>831</v>
      </c>
      <c r="H169" s="59" t="s">
        <v>831</v>
      </c>
      <c r="I169" s="60" t="s">
        <v>832</v>
      </c>
      <c r="J169" s="60" t="s">
        <v>833</v>
      </c>
      <c r="K169" s="60" t="s">
        <v>968</v>
      </c>
      <c r="L169" s="78" t="s">
        <v>971</v>
      </c>
      <c r="M169" s="61">
        <v>1</v>
      </c>
      <c r="N169" s="61">
        <v>4368000</v>
      </c>
      <c r="O169" s="62">
        <v>4368000</v>
      </c>
      <c r="P169" s="63"/>
      <c r="Q169" s="63"/>
      <c r="R169" s="63"/>
      <c r="S169" s="57" t="s">
        <v>972</v>
      </c>
      <c r="T169" s="60" t="s">
        <v>1017</v>
      </c>
      <c r="U169" s="56" t="s">
        <v>569</v>
      </c>
      <c r="V169" s="60" t="s">
        <v>411</v>
      </c>
      <c r="W169" s="60" t="s">
        <v>568</v>
      </c>
      <c r="X169" s="64" t="s">
        <v>567</v>
      </c>
      <c r="Y169" s="60">
        <v>0</v>
      </c>
      <c r="Z169" s="79" t="s">
        <v>591</v>
      </c>
      <c r="AA169" s="65"/>
    </row>
    <row r="170" spans="1:27" s="66" customFormat="1" ht="72" customHeight="1">
      <c r="A170" s="66" t="s">
        <v>341</v>
      </c>
      <c r="C170" s="55">
        <v>147</v>
      </c>
      <c r="D170" s="56" t="s">
        <v>41</v>
      </c>
      <c r="E170" s="55" t="s">
        <v>28</v>
      </c>
      <c r="F170" s="57" t="s">
        <v>830</v>
      </c>
      <c r="G170" s="58" t="s">
        <v>831</v>
      </c>
      <c r="H170" s="59" t="s">
        <v>831</v>
      </c>
      <c r="I170" s="60" t="s">
        <v>834</v>
      </c>
      <c r="J170" s="60" t="s">
        <v>835</v>
      </c>
      <c r="K170" s="60" t="s">
        <v>968</v>
      </c>
      <c r="L170" s="78" t="s">
        <v>971</v>
      </c>
      <c r="M170" s="61">
        <v>1</v>
      </c>
      <c r="N170" s="61">
        <v>1715999.9999999998</v>
      </c>
      <c r="O170" s="62">
        <v>1715999.9999999998</v>
      </c>
      <c r="P170" s="63"/>
      <c r="Q170" s="63"/>
      <c r="R170" s="63"/>
      <c r="S170" s="57" t="s">
        <v>972</v>
      </c>
      <c r="T170" s="60" t="s">
        <v>1017</v>
      </c>
      <c r="U170" s="56" t="s">
        <v>569</v>
      </c>
      <c r="V170" s="60" t="s">
        <v>411</v>
      </c>
      <c r="W170" s="60" t="s">
        <v>568</v>
      </c>
      <c r="X170" s="64" t="s">
        <v>567</v>
      </c>
      <c r="Y170" s="60">
        <v>0</v>
      </c>
      <c r="Z170" s="79" t="s">
        <v>591</v>
      </c>
      <c r="AA170" s="65"/>
    </row>
    <row r="171" spans="1:27" s="66" customFormat="1" ht="73.5" customHeight="1">
      <c r="A171" s="66" t="s">
        <v>341</v>
      </c>
      <c r="C171" s="55">
        <v>148</v>
      </c>
      <c r="D171" s="56" t="s">
        <v>41</v>
      </c>
      <c r="E171" s="55" t="s">
        <v>28</v>
      </c>
      <c r="F171" s="57" t="s">
        <v>830</v>
      </c>
      <c r="G171" s="58" t="s">
        <v>831</v>
      </c>
      <c r="H171" s="59" t="s">
        <v>831</v>
      </c>
      <c r="I171" s="60" t="s">
        <v>836</v>
      </c>
      <c r="J171" s="60" t="s">
        <v>837</v>
      </c>
      <c r="K171" s="60" t="s">
        <v>968</v>
      </c>
      <c r="L171" s="78" t="s">
        <v>971</v>
      </c>
      <c r="M171" s="61">
        <v>1</v>
      </c>
      <c r="N171" s="61">
        <v>2999999.9999999995</v>
      </c>
      <c r="O171" s="62">
        <v>2999999.9999999995</v>
      </c>
      <c r="P171" s="63"/>
      <c r="Q171" s="63"/>
      <c r="R171" s="63"/>
      <c r="S171" s="57" t="s">
        <v>972</v>
      </c>
      <c r="T171" s="60" t="s">
        <v>1017</v>
      </c>
      <c r="U171" s="56" t="s">
        <v>569</v>
      </c>
      <c r="V171" s="60" t="s">
        <v>411</v>
      </c>
      <c r="W171" s="60" t="s">
        <v>568</v>
      </c>
      <c r="X171" s="64" t="s">
        <v>567</v>
      </c>
      <c r="Y171" s="60">
        <v>0</v>
      </c>
      <c r="Z171" s="79" t="s">
        <v>591</v>
      </c>
      <c r="AA171" s="65"/>
    </row>
    <row r="172" spans="1:27" s="66" customFormat="1" ht="74.25" customHeight="1">
      <c r="A172" s="66" t="s">
        <v>341</v>
      </c>
      <c r="C172" s="55">
        <v>149</v>
      </c>
      <c r="D172" s="56" t="s">
        <v>41</v>
      </c>
      <c r="E172" s="55" t="s">
        <v>28</v>
      </c>
      <c r="F172" s="57" t="s">
        <v>838</v>
      </c>
      <c r="G172" s="58" t="s">
        <v>839</v>
      </c>
      <c r="H172" s="59" t="s">
        <v>839</v>
      </c>
      <c r="I172" s="60" t="s">
        <v>840</v>
      </c>
      <c r="J172" s="60" t="s">
        <v>841</v>
      </c>
      <c r="K172" s="60" t="s">
        <v>968</v>
      </c>
      <c r="L172" s="78" t="s">
        <v>971</v>
      </c>
      <c r="M172" s="118">
        <v>1</v>
      </c>
      <c r="N172" s="118">
        <v>899999.99999999988</v>
      </c>
      <c r="O172" s="119">
        <v>899999.99999999988</v>
      </c>
      <c r="P172" s="63"/>
      <c r="Q172" s="63"/>
      <c r="R172" s="63"/>
      <c r="S172" s="57" t="s">
        <v>972</v>
      </c>
      <c r="T172" s="60" t="s">
        <v>1017</v>
      </c>
      <c r="U172" s="56" t="s">
        <v>569</v>
      </c>
      <c r="V172" s="60" t="s">
        <v>411</v>
      </c>
      <c r="W172" s="60" t="s">
        <v>568</v>
      </c>
      <c r="X172" s="64" t="s">
        <v>567</v>
      </c>
      <c r="Y172" s="60">
        <v>0</v>
      </c>
      <c r="Z172" s="79" t="s">
        <v>591</v>
      </c>
      <c r="AA172" s="65"/>
    </row>
    <row r="173" spans="1:27" s="66" customFormat="1" ht="48.75" customHeight="1">
      <c r="A173" s="66" t="s">
        <v>341</v>
      </c>
      <c r="C173" s="55">
        <v>150</v>
      </c>
      <c r="D173" s="56" t="s">
        <v>41</v>
      </c>
      <c r="E173" s="55" t="s">
        <v>26</v>
      </c>
      <c r="F173" s="117" t="s">
        <v>1603</v>
      </c>
      <c r="G173" s="81" t="s">
        <v>1552</v>
      </c>
      <c r="H173" s="82" t="s">
        <v>1552</v>
      </c>
      <c r="I173" s="71" t="s">
        <v>842</v>
      </c>
      <c r="J173" s="60" t="s">
        <v>843</v>
      </c>
      <c r="K173" s="56" t="s">
        <v>969</v>
      </c>
      <c r="L173" s="78" t="s">
        <v>251</v>
      </c>
      <c r="M173" s="61">
        <v>1</v>
      </c>
      <c r="N173" s="61">
        <v>65499999.999999993</v>
      </c>
      <c r="O173" s="62">
        <v>65500000</v>
      </c>
      <c r="P173" s="90"/>
      <c r="Q173" s="90"/>
      <c r="R173" s="90"/>
      <c r="S173" s="117" t="s">
        <v>18</v>
      </c>
      <c r="T173" s="60" t="s">
        <v>1024</v>
      </c>
      <c r="U173" s="56" t="s">
        <v>576</v>
      </c>
      <c r="V173" s="60" t="s">
        <v>411</v>
      </c>
      <c r="W173" s="60" t="s">
        <v>568</v>
      </c>
      <c r="X173" s="64" t="s">
        <v>567</v>
      </c>
      <c r="Y173" s="60">
        <v>0</v>
      </c>
      <c r="Z173" s="79" t="s">
        <v>581</v>
      </c>
      <c r="AA173" s="60" t="s">
        <v>1605</v>
      </c>
    </row>
    <row r="174" spans="1:27" s="66" customFormat="1" ht="48.75" customHeight="1">
      <c r="A174" s="66" t="s">
        <v>341</v>
      </c>
      <c r="C174" s="55">
        <v>151</v>
      </c>
      <c r="D174" s="56" t="s">
        <v>41</v>
      </c>
      <c r="E174" s="55" t="s">
        <v>26</v>
      </c>
      <c r="F174" s="57" t="s">
        <v>479</v>
      </c>
      <c r="G174" s="81" t="s">
        <v>423</v>
      </c>
      <c r="H174" s="82" t="s">
        <v>480</v>
      </c>
      <c r="I174" s="60" t="s">
        <v>845</v>
      </c>
      <c r="J174" s="60" t="s">
        <v>846</v>
      </c>
      <c r="K174" s="56" t="s">
        <v>970</v>
      </c>
      <c r="L174" s="78" t="s">
        <v>247</v>
      </c>
      <c r="M174" s="61">
        <v>1</v>
      </c>
      <c r="N174" s="61">
        <v>953562.5</v>
      </c>
      <c r="O174" s="62">
        <v>953562.5</v>
      </c>
      <c r="P174" s="63"/>
      <c r="Q174" s="63"/>
      <c r="R174" s="63"/>
      <c r="S174" s="57" t="s">
        <v>24</v>
      </c>
      <c r="T174" s="60" t="s">
        <v>1024</v>
      </c>
      <c r="U174" s="56" t="s">
        <v>576</v>
      </c>
      <c r="V174" s="60" t="s">
        <v>411</v>
      </c>
      <c r="W174" s="60" t="s">
        <v>568</v>
      </c>
      <c r="X174" s="64" t="s">
        <v>567</v>
      </c>
      <c r="Y174" s="60">
        <v>0</v>
      </c>
      <c r="Z174" s="79" t="s">
        <v>580</v>
      </c>
      <c r="AA174" s="96" t="s">
        <v>1190</v>
      </c>
    </row>
    <row r="175" spans="1:27" s="66" customFormat="1" ht="44.25" customHeight="1">
      <c r="A175" s="66" t="s">
        <v>341</v>
      </c>
      <c r="C175" s="55">
        <v>152</v>
      </c>
      <c r="D175" s="56" t="s">
        <v>41</v>
      </c>
      <c r="E175" s="55" t="s">
        <v>26</v>
      </c>
      <c r="F175" s="57" t="s">
        <v>479</v>
      </c>
      <c r="G175" s="81" t="s">
        <v>423</v>
      </c>
      <c r="H175" s="82" t="s">
        <v>480</v>
      </c>
      <c r="I175" s="60" t="s">
        <v>847</v>
      </c>
      <c r="J175" s="60" t="s">
        <v>453</v>
      </c>
      <c r="K175" s="56" t="s">
        <v>970</v>
      </c>
      <c r="L175" s="78" t="s">
        <v>247</v>
      </c>
      <c r="M175" s="61">
        <v>2</v>
      </c>
      <c r="N175" s="61">
        <v>107090.178571429</v>
      </c>
      <c r="O175" s="62">
        <v>214180.35714285701</v>
      </c>
      <c r="P175" s="63"/>
      <c r="Q175" s="63"/>
      <c r="R175" s="63"/>
      <c r="S175" s="57" t="s">
        <v>24</v>
      </c>
      <c r="T175" s="60" t="s">
        <v>1024</v>
      </c>
      <c r="U175" s="56" t="s">
        <v>576</v>
      </c>
      <c r="V175" s="60" t="s">
        <v>411</v>
      </c>
      <c r="W175" s="60" t="s">
        <v>568</v>
      </c>
      <c r="X175" s="64" t="s">
        <v>567</v>
      </c>
      <c r="Y175" s="60">
        <v>0</v>
      </c>
      <c r="Z175" s="79" t="s">
        <v>580</v>
      </c>
      <c r="AA175" s="96" t="s">
        <v>1190</v>
      </c>
    </row>
    <row r="176" spans="1:27" s="66" customFormat="1" ht="48.75" customHeight="1">
      <c r="A176" s="66" t="s">
        <v>341</v>
      </c>
      <c r="C176" s="55">
        <v>153</v>
      </c>
      <c r="D176" s="56" t="s">
        <v>41</v>
      </c>
      <c r="E176" s="55" t="s">
        <v>26</v>
      </c>
      <c r="F176" s="57" t="s">
        <v>848</v>
      </c>
      <c r="G176" s="81" t="s">
        <v>967</v>
      </c>
      <c r="H176" s="82" t="s">
        <v>849</v>
      </c>
      <c r="I176" s="60" t="s">
        <v>850</v>
      </c>
      <c r="J176" s="60" t="s">
        <v>851</v>
      </c>
      <c r="K176" s="56" t="s">
        <v>970</v>
      </c>
      <c r="L176" s="78" t="s">
        <v>247</v>
      </c>
      <c r="M176" s="61">
        <v>56</v>
      </c>
      <c r="N176" s="61">
        <v>107142.857142857</v>
      </c>
      <c r="O176" s="62">
        <v>5999999.9999999991</v>
      </c>
      <c r="P176" s="63"/>
      <c r="Q176" s="63"/>
      <c r="R176" s="63"/>
      <c r="S176" s="57" t="s">
        <v>24</v>
      </c>
      <c r="T176" s="60" t="s">
        <v>1024</v>
      </c>
      <c r="U176" s="56" t="s">
        <v>576</v>
      </c>
      <c r="V176" s="60" t="s">
        <v>411</v>
      </c>
      <c r="W176" s="60" t="s">
        <v>568</v>
      </c>
      <c r="X176" s="64" t="s">
        <v>567</v>
      </c>
      <c r="Y176" s="60">
        <v>0</v>
      </c>
      <c r="Z176" s="79" t="s">
        <v>580</v>
      </c>
      <c r="AA176" s="96" t="s">
        <v>1190</v>
      </c>
    </row>
    <row r="177" spans="1:27" s="66" customFormat="1" ht="50.25" customHeight="1">
      <c r="A177" s="66" t="s">
        <v>341</v>
      </c>
      <c r="C177" s="55">
        <v>154</v>
      </c>
      <c r="D177" s="56" t="s">
        <v>41</v>
      </c>
      <c r="E177" s="55" t="s">
        <v>26</v>
      </c>
      <c r="F177" s="57" t="s">
        <v>852</v>
      </c>
      <c r="G177" s="81" t="s">
        <v>423</v>
      </c>
      <c r="H177" s="82" t="s">
        <v>853</v>
      </c>
      <c r="I177" s="60" t="s">
        <v>854</v>
      </c>
      <c r="J177" s="60" t="s">
        <v>855</v>
      </c>
      <c r="K177" s="56" t="s">
        <v>970</v>
      </c>
      <c r="L177" s="78" t="s">
        <v>247</v>
      </c>
      <c r="M177" s="61">
        <v>10</v>
      </c>
      <c r="N177" s="61">
        <v>190178.57142857142</v>
      </c>
      <c r="O177" s="62">
        <v>1901785.7142857099</v>
      </c>
      <c r="P177" s="63"/>
      <c r="Q177" s="63"/>
      <c r="R177" s="63"/>
      <c r="S177" s="57" t="s">
        <v>24</v>
      </c>
      <c r="T177" s="60" t="s">
        <v>1041</v>
      </c>
      <c r="U177" s="56" t="s">
        <v>576</v>
      </c>
      <c r="V177" s="60" t="s">
        <v>411</v>
      </c>
      <c r="W177" s="60" t="s">
        <v>568</v>
      </c>
      <c r="X177" s="64" t="s">
        <v>567</v>
      </c>
      <c r="Y177" s="60">
        <v>0</v>
      </c>
      <c r="Z177" s="79" t="s">
        <v>580</v>
      </c>
      <c r="AA177" s="60" t="s">
        <v>1198</v>
      </c>
    </row>
    <row r="178" spans="1:27" s="66" customFormat="1" ht="50.25" customHeight="1">
      <c r="A178" s="66" t="s">
        <v>341</v>
      </c>
      <c r="C178" s="55">
        <v>155</v>
      </c>
      <c r="D178" s="56" t="s">
        <v>41</v>
      </c>
      <c r="E178" s="55" t="s">
        <v>26</v>
      </c>
      <c r="F178" s="57" t="s">
        <v>852</v>
      </c>
      <c r="G178" s="81" t="s">
        <v>423</v>
      </c>
      <c r="H178" s="82" t="s">
        <v>853</v>
      </c>
      <c r="I178" s="60" t="s">
        <v>856</v>
      </c>
      <c r="J178" s="60" t="s">
        <v>857</v>
      </c>
      <c r="K178" s="56" t="s">
        <v>970</v>
      </c>
      <c r="L178" s="78" t="s">
        <v>247</v>
      </c>
      <c r="M178" s="61">
        <v>1</v>
      </c>
      <c r="N178" s="61">
        <v>440558.03571428597</v>
      </c>
      <c r="O178" s="62">
        <v>440558.03571428597</v>
      </c>
      <c r="P178" s="63"/>
      <c r="Q178" s="63"/>
      <c r="R178" s="63"/>
      <c r="S178" s="57" t="s">
        <v>24</v>
      </c>
      <c r="T178" s="60" t="s">
        <v>1024</v>
      </c>
      <c r="U178" s="56" t="s">
        <v>576</v>
      </c>
      <c r="V178" s="60" t="s">
        <v>411</v>
      </c>
      <c r="W178" s="60" t="s">
        <v>568</v>
      </c>
      <c r="X178" s="64" t="s">
        <v>567</v>
      </c>
      <c r="Y178" s="60">
        <v>0</v>
      </c>
      <c r="Z178" s="79" t="s">
        <v>580</v>
      </c>
      <c r="AA178" s="96" t="s">
        <v>1190</v>
      </c>
    </row>
    <row r="179" spans="1:27" s="66" customFormat="1" ht="50.25" customHeight="1">
      <c r="A179" s="66" t="s">
        <v>341</v>
      </c>
      <c r="C179" s="55">
        <v>156</v>
      </c>
      <c r="D179" s="56" t="s">
        <v>41</v>
      </c>
      <c r="E179" s="55" t="s">
        <v>26</v>
      </c>
      <c r="F179" s="57" t="s">
        <v>858</v>
      </c>
      <c r="G179" s="81" t="s">
        <v>454</v>
      </c>
      <c r="H179" s="82" t="s">
        <v>476</v>
      </c>
      <c r="I179" s="60" t="s">
        <v>859</v>
      </c>
      <c r="J179" s="60" t="s">
        <v>860</v>
      </c>
      <c r="K179" s="56" t="s">
        <v>970</v>
      </c>
      <c r="L179" s="78" t="s">
        <v>247</v>
      </c>
      <c r="M179" s="61">
        <v>1</v>
      </c>
      <c r="N179" s="61">
        <v>139821.42857142899</v>
      </c>
      <c r="O179" s="62">
        <v>139821.42857142899</v>
      </c>
      <c r="P179" s="63"/>
      <c r="Q179" s="63"/>
      <c r="R179" s="63"/>
      <c r="S179" s="57" t="s">
        <v>24</v>
      </c>
      <c r="T179" s="60" t="s">
        <v>1024</v>
      </c>
      <c r="U179" s="56" t="s">
        <v>576</v>
      </c>
      <c r="V179" s="60" t="s">
        <v>411</v>
      </c>
      <c r="W179" s="60" t="s">
        <v>568</v>
      </c>
      <c r="X179" s="64" t="s">
        <v>567</v>
      </c>
      <c r="Y179" s="60">
        <v>0</v>
      </c>
      <c r="Z179" s="79" t="s">
        <v>580</v>
      </c>
      <c r="AA179" s="96" t="s">
        <v>1190</v>
      </c>
    </row>
    <row r="180" spans="1:27" s="66" customFormat="1" ht="49.5" customHeight="1">
      <c r="A180" s="66" t="s">
        <v>341</v>
      </c>
      <c r="C180" s="55">
        <v>157</v>
      </c>
      <c r="D180" s="56" t="s">
        <v>41</v>
      </c>
      <c r="E180" s="55" t="s">
        <v>26</v>
      </c>
      <c r="F180" s="57" t="s">
        <v>861</v>
      </c>
      <c r="G180" s="81" t="s">
        <v>457</v>
      </c>
      <c r="H180" s="82" t="s">
        <v>477</v>
      </c>
      <c r="I180" s="60" t="s">
        <v>862</v>
      </c>
      <c r="J180" s="60" t="s">
        <v>863</v>
      </c>
      <c r="K180" s="56" t="s">
        <v>970</v>
      </c>
      <c r="L180" s="78" t="s">
        <v>247</v>
      </c>
      <c r="M180" s="61">
        <v>1</v>
      </c>
      <c r="N180" s="61">
        <v>511698.21428571403</v>
      </c>
      <c r="O180" s="62">
        <v>511698.21428571403</v>
      </c>
      <c r="P180" s="63"/>
      <c r="Q180" s="63"/>
      <c r="R180" s="63"/>
      <c r="S180" s="57" t="s">
        <v>24</v>
      </c>
      <c r="T180" s="60" t="s">
        <v>1024</v>
      </c>
      <c r="U180" s="56" t="s">
        <v>576</v>
      </c>
      <c r="V180" s="60" t="s">
        <v>411</v>
      </c>
      <c r="W180" s="60" t="s">
        <v>568</v>
      </c>
      <c r="X180" s="64" t="s">
        <v>567</v>
      </c>
      <c r="Y180" s="60">
        <v>0</v>
      </c>
      <c r="Z180" s="79" t="s">
        <v>580</v>
      </c>
      <c r="AA180" s="96" t="s">
        <v>1190</v>
      </c>
    </row>
    <row r="181" spans="1:27" s="66" customFormat="1" ht="49.5" customHeight="1">
      <c r="A181" s="66" t="s">
        <v>341</v>
      </c>
      <c r="C181" s="55">
        <v>158</v>
      </c>
      <c r="D181" s="56" t="s">
        <v>41</v>
      </c>
      <c r="E181" s="55" t="s">
        <v>26</v>
      </c>
      <c r="F181" s="57" t="s">
        <v>858</v>
      </c>
      <c r="G181" s="81" t="s">
        <v>864</v>
      </c>
      <c r="H181" s="82" t="s">
        <v>476</v>
      </c>
      <c r="I181" s="60" t="s">
        <v>865</v>
      </c>
      <c r="J181" s="60" t="s">
        <v>866</v>
      </c>
      <c r="K181" s="56" t="s">
        <v>970</v>
      </c>
      <c r="L181" s="78" t="s">
        <v>247</v>
      </c>
      <c r="M181" s="61">
        <v>1</v>
      </c>
      <c r="N181" s="61">
        <v>342924.10714285698</v>
      </c>
      <c r="O181" s="62">
        <v>342924.10714285698</v>
      </c>
      <c r="P181" s="63"/>
      <c r="Q181" s="63"/>
      <c r="R181" s="63"/>
      <c r="S181" s="57" t="s">
        <v>24</v>
      </c>
      <c r="T181" s="60" t="s">
        <v>1024</v>
      </c>
      <c r="U181" s="56" t="s">
        <v>576</v>
      </c>
      <c r="V181" s="60" t="s">
        <v>411</v>
      </c>
      <c r="W181" s="60" t="s">
        <v>568</v>
      </c>
      <c r="X181" s="64" t="s">
        <v>567</v>
      </c>
      <c r="Y181" s="60">
        <v>0</v>
      </c>
      <c r="Z181" s="79" t="s">
        <v>580</v>
      </c>
      <c r="AA181" s="96" t="s">
        <v>1190</v>
      </c>
    </row>
    <row r="182" spans="1:27" s="66" customFormat="1" ht="50.25" customHeight="1">
      <c r="A182" s="66" t="s">
        <v>341</v>
      </c>
      <c r="C182" s="55">
        <v>159</v>
      </c>
      <c r="D182" s="56" t="s">
        <v>41</v>
      </c>
      <c r="E182" s="55" t="s">
        <v>26</v>
      </c>
      <c r="F182" s="57" t="s">
        <v>867</v>
      </c>
      <c r="G182" s="81" t="s">
        <v>423</v>
      </c>
      <c r="H182" s="82" t="s">
        <v>478</v>
      </c>
      <c r="I182" s="60" t="s">
        <v>868</v>
      </c>
      <c r="J182" s="60" t="s">
        <v>869</v>
      </c>
      <c r="K182" s="56" t="s">
        <v>970</v>
      </c>
      <c r="L182" s="78" t="s">
        <v>247</v>
      </c>
      <c r="M182" s="61">
        <v>1</v>
      </c>
      <c r="N182" s="61">
        <v>143075.89285714299</v>
      </c>
      <c r="O182" s="62">
        <v>143075.89285714299</v>
      </c>
      <c r="P182" s="63"/>
      <c r="Q182" s="63"/>
      <c r="R182" s="63"/>
      <c r="S182" s="57" t="s">
        <v>24</v>
      </c>
      <c r="T182" s="60" t="s">
        <v>1024</v>
      </c>
      <c r="U182" s="56" t="s">
        <v>576</v>
      </c>
      <c r="V182" s="60" t="s">
        <v>411</v>
      </c>
      <c r="W182" s="60" t="s">
        <v>568</v>
      </c>
      <c r="X182" s="64" t="s">
        <v>567</v>
      </c>
      <c r="Y182" s="60">
        <v>0</v>
      </c>
      <c r="Z182" s="79" t="s">
        <v>580</v>
      </c>
      <c r="AA182" s="96" t="s">
        <v>1190</v>
      </c>
    </row>
    <row r="183" spans="1:27" s="66" customFormat="1" ht="47.25" customHeight="1">
      <c r="A183" s="66" t="s">
        <v>341</v>
      </c>
      <c r="C183" s="55">
        <v>160</v>
      </c>
      <c r="D183" s="56" t="s">
        <v>41</v>
      </c>
      <c r="E183" s="55" t="s">
        <v>26</v>
      </c>
      <c r="F183" s="57" t="s">
        <v>479</v>
      </c>
      <c r="G183" s="81" t="s">
        <v>844</v>
      </c>
      <c r="H183" s="82" t="s">
        <v>480</v>
      </c>
      <c r="I183" s="60" t="s">
        <v>870</v>
      </c>
      <c r="J183" s="60" t="s">
        <v>871</v>
      </c>
      <c r="K183" s="56" t="s">
        <v>970</v>
      </c>
      <c r="L183" s="78" t="s">
        <v>247</v>
      </c>
      <c r="M183" s="61">
        <v>1</v>
      </c>
      <c r="N183" s="61">
        <v>207321.42857142899</v>
      </c>
      <c r="O183" s="62">
        <v>207321.42857142899</v>
      </c>
      <c r="P183" s="63"/>
      <c r="Q183" s="63"/>
      <c r="R183" s="63"/>
      <c r="S183" s="57" t="s">
        <v>24</v>
      </c>
      <c r="T183" s="60" t="s">
        <v>1024</v>
      </c>
      <c r="U183" s="56" t="s">
        <v>576</v>
      </c>
      <c r="V183" s="60" t="s">
        <v>411</v>
      </c>
      <c r="W183" s="60" t="s">
        <v>568</v>
      </c>
      <c r="X183" s="64" t="s">
        <v>567</v>
      </c>
      <c r="Y183" s="60">
        <v>0</v>
      </c>
      <c r="Z183" s="79" t="s">
        <v>580</v>
      </c>
      <c r="AA183" s="96" t="s">
        <v>1190</v>
      </c>
    </row>
    <row r="184" spans="1:27" s="66" customFormat="1" ht="39" customHeight="1">
      <c r="A184" s="66" t="s">
        <v>341</v>
      </c>
      <c r="C184" s="55">
        <v>161</v>
      </c>
      <c r="D184" s="56" t="s">
        <v>41</v>
      </c>
      <c r="E184" s="55" t="s">
        <v>26</v>
      </c>
      <c r="F184" s="57" t="s">
        <v>474</v>
      </c>
      <c r="G184" s="81" t="s">
        <v>456</v>
      </c>
      <c r="H184" s="82" t="s">
        <v>475</v>
      </c>
      <c r="I184" s="60" t="s">
        <v>872</v>
      </c>
      <c r="J184" s="60" t="s">
        <v>873</v>
      </c>
      <c r="K184" s="56" t="s">
        <v>969</v>
      </c>
      <c r="L184" s="78" t="s">
        <v>247</v>
      </c>
      <c r="M184" s="61">
        <v>4</v>
      </c>
      <c r="N184" s="61">
        <v>112561.607142857</v>
      </c>
      <c r="O184" s="62">
        <v>450246.42857142899</v>
      </c>
      <c r="P184" s="63"/>
      <c r="Q184" s="63"/>
      <c r="R184" s="63"/>
      <c r="S184" s="57" t="s">
        <v>25</v>
      </c>
      <c r="T184" s="56" t="s">
        <v>1161</v>
      </c>
      <c r="U184" s="56" t="s">
        <v>1160</v>
      </c>
      <c r="V184" s="60" t="s">
        <v>411</v>
      </c>
      <c r="W184" s="60" t="s">
        <v>568</v>
      </c>
      <c r="X184" s="64" t="s">
        <v>567</v>
      </c>
      <c r="Y184" s="60">
        <v>0</v>
      </c>
      <c r="Z184" s="79" t="s">
        <v>579</v>
      </c>
      <c r="AA184" s="60" t="s">
        <v>1512</v>
      </c>
    </row>
    <row r="185" spans="1:27" s="66" customFormat="1" ht="35.25" customHeight="1">
      <c r="A185" s="66" t="s">
        <v>341</v>
      </c>
      <c r="C185" s="55">
        <v>162</v>
      </c>
      <c r="D185" s="56" t="s">
        <v>41</v>
      </c>
      <c r="E185" s="55" t="s">
        <v>26</v>
      </c>
      <c r="F185" s="57" t="s">
        <v>474</v>
      </c>
      <c r="G185" s="81" t="s">
        <v>456</v>
      </c>
      <c r="H185" s="82" t="s">
        <v>475</v>
      </c>
      <c r="I185" s="60" t="s">
        <v>1038</v>
      </c>
      <c r="J185" s="60" t="s">
        <v>874</v>
      </c>
      <c r="K185" s="56" t="s">
        <v>969</v>
      </c>
      <c r="L185" s="78" t="s">
        <v>247</v>
      </c>
      <c r="M185" s="61">
        <v>2</v>
      </c>
      <c r="N185" s="61">
        <v>87937.946428571406</v>
      </c>
      <c r="O185" s="62">
        <v>175875.89285714299</v>
      </c>
      <c r="P185" s="63"/>
      <c r="Q185" s="63"/>
      <c r="R185" s="63"/>
      <c r="S185" s="57" t="s">
        <v>25</v>
      </c>
      <c r="T185" s="56" t="s">
        <v>1161</v>
      </c>
      <c r="U185" s="56" t="s">
        <v>1160</v>
      </c>
      <c r="V185" s="60" t="s">
        <v>411</v>
      </c>
      <c r="W185" s="60" t="s">
        <v>568</v>
      </c>
      <c r="X185" s="64" t="s">
        <v>567</v>
      </c>
      <c r="Y185" s="60">
        <v>0</v>
      </c>
      <c r="Z185" s="79" t="s">
        <v>579</v>
      </c>
      <c r="AA185" s="60" t="s">
        <v>1512</v>
      </c>
    </row>
    <row r="186" spans="1:27" s="66" customFormat="1" ht="39" customHeight="1">
      <c r="A186" s="66" t="s">
        <v>341</v>
      </c>
      <c r="C186" s="55">
        <v>163</v>
      </c>
      <c r="D186" s="56" t="s">
        <v>41</v>
      </c>
      <c r="E186" s="55" t="s">
        <v>26</v>
      </c>
      <c r="F186" s="57" t="s">
        <v>474</v>
      </c>
      <c r="G186" s="58" t="s">
        <v>456</v>
      </c>
      <c r="H186" s="59" t="s">
        <v>475</v>
      </c>
      <c r="I186" s="60" t="s">
        <v>875</v>
      </c>
      <c r="J186" s="60" t="s">
        <v>876</v>
      </c>
      <c r="K186" s="56" t="s">
        <v>969</v>
      </c>
      <c r="L186" s="78" t="s">
        <v>247</v>
      </c>
      <c r="M186" s="61">
        <v>23</v>
      </c>
      <c r="N186" s="61">
        <v>79143.75</v>
      </c>
      <c r="O186" s="62">
        <v>1820306.25</v>
      </c>
      <c r="P186" s="63"/>
      <c r="Q186" s="63"/>
      <c r="R186" s="63"/>
      <c r="S186" s="57" t="s">
        <v>25</v>
      </c>
      <c r="T186" s="56" t="s">
        <v>1161</v>
      </c>
      <c r="U186" s="56" t="s">
        <v>1160</v>
      </c>
      <c r="V186" s="60" t="s">
        <v>411</v>
      </c>
      <c r="W186" s="60" t="s">
        <v>568</v>
      </c>
      <c r="X186" s="64" t="s">
        <v>567</v>
      </c>
      <c r="Y186" s="60">
        <v>0</v>
      </c>
      <c r="Z186" s="79" t="s">
        <v>579</v>
      </c>
      <c r="AA186" s="60" t="s">
        <v>1512</v>
      </c>
    </row>
    <row r="187" spans="1:27" s="66" customFormat="1" ht="47.25" customHeight="1">
      <c r="A187" s="66" t="s">
        <v>341</v>
      </c>
      <c r="C187" s="109">
        <v>164</v>
      </c>
      <c r="D187" s="83" t="s">
        <v>41</v>
      </c>
      <c r="E187" s="109" t="s">
        <v>26</v>
      </c>
      <c r="F187" s="117" t="s">
        <v>460</v>
      </c>
      <c r="G187" s="111" t="s">
        <v>461</v>
      </c>
      <c r="H187" s="112" t="s">
        <v>462</v>
      </c>
      <c r="I187" s="91" t="s">
        <v>877</v>
      </c>
      <c r="J187" s="91" t="s">
        <v>878</v>
      </c>
      <c r="K187" s="83" t="s">
        <v>969</v>
      </c>
      <c r="L187" s="84" t="s">
        <v>251</v>
      </c>
      <c r="M187" s="113">
        <v>40</v>
      </c>
      <c r="N187" s="113">
        <v>428571.42857142899</v>
      </c>
      <c r="O187" s="114">
        <v>17142857.142857142</v>
      </c>
      <c r="P187" s="85"/>
      <c r="Q187" s="85"/>
      <c r="R187" s="85"/>
      <c r="S187" s="117" t="s">
        <v>1194</v>
      </c>
      <c r="T187" s="91" t="s">
        <v>1024</v>
      </c>
      <c r="U187" s="83" t="s">
        <v>576</v>
      </c>
      <c r="V187" s="91" t="s">
        <v>411</v>
      </c>
      <c r="W187" s="91" t="s">
        <v>568</v>
      </c>
      <c r="X187" s="115" t="s">
        <v>567</v>
      </c>
      <c r="Y187" s="91">
        <v>0</v>
      </c>
      <c r="Z187" s="116" t="s">
        <v>581</v>
      </c>
      <c r="AA187" s="83" t="s">
        <v>1195</v>
      </c>
    </row>
    <row r="188" spans="1:27" s="66" customFormat="1" ht="58.5" customHeight="1">
      <c r="A188" s="66" t="s">
        <v>341</v>
      </c>
      <c r="C188" s="134">
        <v>165</v>
      </c>
      <c r="D188" s="135" t="s">
        <v>41</v>
      </c>
      <c r="E188" s="134" t="s">
        <v>26</v>
      </c>
      <c r="F188" s="136" t="s">
        <v>463</v>
      </c>
      <c r="G188" s="137" t="s">
        <v>464</v>
      </c>
      <c r="H188" s="138" t="s">
        <v>465</v>
      </c>
      <c r="I188" s="139" t="s">
        <v>464</v>
      </c>
      <c r="J188" s="139" t="s">
        <v>464</v>
      </c>
      <c r="K188" s="135" t="s">
        <v>969</v>
      </c>
      <c r="L188" s="140" t="s">
        <v>247</v>
      </c>
      <c r="M188" s="132">
        <v>1</v>
      </c>
      <c r="N188" s="132" t="s">
        <v>1155</v>
      </c>
      <c r="O188" s="133" t="s">
        <v>1155</v>
      </c>
      <c r="P188" s="141"/>
      <c r="Q188" s="141"/>
      <c r="R188" s="141"/>
      <c r="S188" s="133" t="s">
        <v>1155</v>
      </c>
      <c r="T188" s="139" t="s">
        <v>1024</v>
      </c>
      <c r="U188" s="135" t="s">
        <v>576</v>
      </c>
      <c r="V188" s="139" t="s">
        <v>411</v>
      </c>
      <c r="W188" s="139" t="s">
        <v>568</v>
      </c>
      <c r="X188" s="142" t="s">
        <v>567</v>
      </c>
      <c r="Y188" s="139">
        <v>0</v>
      </c>
      <c r="Z188" s="143" t="s">
        <v>581</v>
      </c>
      <c r="AA188" s="135" t="s">
        <v>1593</v>
      </c>
    </row>
    <row r="189" spans="1:27" s="66" customFormat="1" ht="58.5" customHeight="1">
      <c r="A189" s="66" t="s">
        <v>341</v>
      </c>
      <c r="C189" s="55">
        <v>166</v>
      </c>
      <c r="D189" s="56" t="s">
        <v>41</v>
      </c>
      <c r="E189" s="55" t="s">
        <v>26</v>
      </c>
      <c r="F189" s="57" t="s">
        <v>466</v>
      </c>
      <c r="G189" s="58" t="s">
        <v>879</v>
      </c>
      <c r="H189" s="59" t="s">
        <v>467</v>
      </c>
      <c r="I189" s="60" t="s">
        <v>880</v>
      </c>
      <c r="J189" s="60" t="s">
        <v>881</v>
      </c>
      <c r="K189" s="60" t="s">
        <v>968</v>
      </c>
      <c r="L189" s="78" t="s">
        <v>247</v>
      </c>
      <c r="M189" s="61">
        <v>1</v>
      </c>
      <c r="N189" s="61">
        <v>2100000</v>
      </c>
      <c r="O189" s="62">
        <v>2100000</v>
      </c>
      <c r="P189" s="63"/>
      <c r="Q189" s="63"/>
      <c r="R189" s="63"/>
      <c r="S189" s="57" t="s">
        <v>21</v>
      </c>
      <c r="T189" s="60" t="s">
        <v>1024</v>
      </c>
      <c r="U189" s="56" t="s">
        <v>576</v>
      </c>
      <c r="V189" s="60" t="s">
        <v>411</v>
      </c>
      <c r="W189" s="60" t="s">
        <v>568</v>
      </c>
      <c r="X189" s="64" t="s">
        <v>567</v>
      </c>
      <c r="Y189" s="60">
        <v>0</v>
      </c>
      <c r="Z189" s="79" t="s">
        <v>581</v>
      </c>
      <c r="AA189" s="65"/>
    </row>
    <row r="190" spans="1:27" s="66" customFormat="1" ht="58.5" customHeight="1">
      <c r="A190" s="66" t="s">
        <v>341</v>
      </c>
      <c r="C190" s="55">
        <v>167</v>
      </c>
      <c r="D190" s="56" t="s">
        <v>41</v>
      </c>
      <c r="E190" s="55" t="s">
        <v>26</v>
      </c>
      <c r="F190" s="57" t="s">
        <v>491</v>
      </c>
      <c r="G190" s="58" t="s">
        <v>256</v>
      </c>
      <c r="H190" s="59" t="s">
        <v>492</v>
      </c>
      <c r="I190" s="60" t="s">
        <v>882</v>
      </c>
      <c r="J190" s="60" t="s">
        <v>883</v>
      </c>
      <c r="K190" s="56" t="s">
        <v>970</v>
      </c>
      <c r="L190" s="78" t="s">
        <v>247</v>
      </c>
      <c r="M190" s="61">
        <v>1</v>
      </c>
      <c r="N190" s="61">
        <v>2999999.9999999995</v>
      </c>
      <c r="O190" s="62">
        <v>2999999.9999999995</v>
      </c>
      <c r="P190" s="63"/>
      <c r="Q190" s="63"/>
      <c r="R190" s="63"/>
      <c r="S190" s="57" t="s">
        <v>16</v>
      </c>
      <c r="T190" s="60" t="s">
        <v>1025</v>
      </c>
      <c r="U190" s="56" t="s">
        <v>572</v>
      </c>
      <c r="V190" s="60" t="s">
        <v>411</v>
      </c>
      <c r="W190" s="60" t="s">
        <v>568</v>
      </c>
      <c r="X190" s="64" t="s">
        <v>567</v>
      </c>
      <c r="Y190" s="60">
        <v>0</v>
      </c>
      <c r="Z190" s="79" t="s">
        <v>581</v>
      </c>
      <c r="AA190" s="65"/>
    </row>
    <row r="191" spans="1:27" s="66" customFormat="1" ht="60" customHeight="1">
      <c r="A191" s="66" t="s">
        <v>341</v>
      </c>
      <c r="C191" s="109">
        <v>168</v>
      </c>
      <c r="D191" s="83" t="s">
        <v>41</v>
      </c>
      <c r="E191" s="109" t="s">
        <v>26</v>
      </c>
      <c r="F191" s="117" t="s">
        <v>491</v>
      </c>
      <c r="G191" s="111" t="s">
        <v>256</v>
      </c>
      <c r="H191" s="112" t="s">
        <v>492</v>
      </c>
      <c r="I191" s="91" t="s">
        <v>884</v>
      </c>
      <c r="J191" s="91" t="s">
        <v>885</v>
      </c>
      <c r="K191" s="83" t="s">
        <v>970</v>
      </c>
      <c r="L191" s="84" t="s">
        <v>247</v>
      </c>
      <c r="M191" s="113">
        <v>1</v>
      </c>
      <c r="N191" s="113">
        <v>6299999.9999999991</v>
      </c>
      <c r="O191" s="114">
        <v>6299999.9999999991</v>
      </c>
      <c r="P191" s="85"/>
      <c r="Q191" s="85"/>
      <c r="R191" s="85"/>
      <c r="S191" s="117" t="s">
        <v>1194</v>
      </c>
      <c r="T191" s="91" t="s">
        <v>1025</v>
      </c>
      <c r="U191" s="83" t="s">
        <v>572</v>
      </c>
      <c r="V191" s="91" t="s">
        <v>411</v>
      </c>
      <c r="W191" s="91" t="s">
        <v>568</v>
      </c>
      <c r="X191" s="115" t="s">
        <v>567</v>
      </c>
      <c r="Y191" s="91">
        <v>0</v>
      </c>
      <c r="Z191" s="116" t="s">
        <v>581</v>
      </c>
      <c r="AA191" s="83" t="s">
        <v>1195</v>
      </c>
    </row>
    <row r="192" spans="1:27" s="66" customFormat="1" ht="70.5" customHeight="1">
      <c r="A192" s="66" t="s">
        <v>341</v>
      </c>
      <c r="C192" s="55">
        <v>169</v>
      </c>
      <c r="D192" s="56" t="s">
        <v>41</v>
      </c>
      <c r="E192" s="55" t="s">
        <v>28</v>
      </c>
      <c r="F192" s="57" t="s">
        <v>510</v>
      </c>
      <c r="G192" s="58" t="s">
        <v>511</v>
      </c>
      <c r="H192" s="59" t="s">
        <v>511</v>
      </c>
      <c r="I192" s="60" t="s">
        <v>886</v>
      </c>
      <c r="J192" s="60" t="s">
        <v>887</v>
      </c>
      <c r="K192" s="56" t="s">
        <v>969</v>
      </c>
      <c r="L192" s="78" t="s">
        <v>971</v>
      </c>
      <c r="M192" s="61">
        <v>1</v>
      </c>
      <c r="N192" s="61">
        <v>223214285.714286</v>
      </c>
      <c r="O192" s="62">
        <v>223214285.714286</v>
      </c>
      <c r="P192" s="63"/>
      <c r="Q192" s="63"/>
      <c r="R192" s="63"/>
      <c r="S192" s="169" t="s">
        <v>23</v>
      </c>
      <c r="T192" s="60" t="s">
        <v>1026</v>
      </c>
      <c r="U192" s="56" t="s">
        <v>577</v>
      </c>
      <c r="V192" s="88">
        <v>710000000</v>
      </c>
      <c r="W192" s="60" t="s">
        <v>568</v>
      </c>
      <c r="X192" s="64" t="s">
        <v>567</v>
      </c>
      <c r="Y192" s="60">
        <v>0</v>
      </c>
      <c r="Z192" s="79" t="s">
        <v>581</v>
      </c>
      <c r="AA192" s="166" t="s">
        <v>1617</v>
      </c>
    </row>
    <row r="193" spans="1:27" s="66" customFormat="1" ht="72" customHeight="1">
      <c r="A193" s="66" t="s">
        <v>341</v>
      </c>
      <c r="C193" s="55">
        <v>170</v>
      </c>
      <c r="D193" s="56" t="s">
        <v>41</v>
      </c>
      <c r="E193" s="55" t="s">
        <v>28</v>
      </c>
      <c r="F193" s="57" t="s">
        <v>510</v>
      </c>
      <c r="G193" s="58" t="s">
        <v>511</v>
      </c>
      <c r="H193" s="59" t="s">
        <v>511</v>
      </c>
      <c r="I193" s="60" t="s">
        <v>888</v>
      </c>
      <c r="J193" s="60" t="s">
        <v>889</v>
      </c>
      <c r="K193" s="56" t="s">
        <v>969</v>
      </c>
      <c r="L193" s="78" t="s">
        <v>971</v>
      </c>
      <c r="M193" s="61">
        <v>1</v>
      </c>
      <c r="N193" s="61">
        <v>34035714.285714298</v>
      </c>
      <c r="O193" s="62">
        <v>34035714.285714298</v>
      </c>
      <c r="P193" s="63"/>
      <c r="Q193" s="63"/>
      <c r="R193" s="63"/>
      <c r="S193" s="57" t="s">
        <v>19</v>
      </c>
      <c r="T193" s="60" t="s">
        <v>1026</v>
      </c>
      <c r="U193" s="56" t="s">
        <v>577</v>
      </c>
      <c r="V193" s="60" t="s">
        <v>411</v>
      </c>
      <c r="W193" s="60" t="s">
        <v>568</v>
      </c>
      <c r="X193" s="64" t="s">
        <v>567</v>
      </c>
      <c r="Y193" s="60">
        <v>0</v>
      </c>
      <c r="Z193" s="79" t="s">
        <v>581</v>
      </c>
      <c r="AA193" s="60" t="s">
        <v>1195</v>
      </c>
    </row>
    <row r="194" spans="1:27" s="66" customFormat="1" ht="69.75" customHeight="1">
      <c r="A194" s="66" t="s">
        <v>341</v>
      </c>
      <c r="C194" s="55">
        <v>171</v>
      </c>
      <c r="D194" s="56" t="s">
        <v>41</v>
      </c>
      <c r="E194" s="55" t="s">
        <v>28</v>
      </c>
      <c r="F194" s="57" t="s">
        <v>510</v>
      </c>
      <c r="G194" s="58" t="s">
        <v>511</v>
      </c>
      <c r="H194" s="59" t="s">
        <v>511</v>
      </c>
      <c r="I194" s="60" t="s">
        <v>890</v>
      </c>
      <c r="J194" s="60" t="s">
        <v>891</v>
      </c>
      <c r="K194" s="56" t="s">
        <v>969</v>
      </c>
      <c r="L194" s="78" t="s">
        <v>971</v>
      </c>
      <c r="M194" s="61">
        <v>1</v>
      </c>
      <c r="N194" s="61">
        <v>87500000</v>
      </c>
      <c r="O194" s="62">
        <v>87500000</v>
      </c>
      <c r="P194" s="63"/>
      <c r="Q194" s="63"/>
      <c r="R194" s="63"/>
      <c r="S194" s="169" t="s">
        <v>20</v>
      </c>
      <c r="T194" s="60" t="s">
        <v>1026</v>
      </c>
      <c r="U194" s="56" t="s">
        <v>577</v>
      </c>
      <c r="V194" s="88">
        <v>710000000</v>
      </c>
      <c r="W194" s="60" t="s">
        <v>568</v>
      </c>
      <c r="X194" s="64" t="s">
        <v>567</v>
      </c>
      <c r="Y194" s="60">
        <v>0</v>
      </c>
      <c r="Z194" s="79" t="s">
        <v>581</v>
      </c>
      <c r="AA194" s="166" t="s">
        <v>1617</v>
      </c>
    </row>
    <row r="195" spans="1:27" s="66" customFormat="1" ht="49.5" customHeight="1">
      <c r="A195" s="66" t="s">
        <v>341</v>
      </c>
      <c r="C195" s="55">
        <v>172</v>
      </c>
      <c r="D195" s="56" t="s">
        <v>41</v>
      </c>
      <c r="E195" s="55" t="s">
        <v>28</v>
      </c>
      <c r="F195" s="57" t="s">
        <v>521</v>
      </c>
      <c r="G195" s="81" t="s">
        <v>522</v>
      </c>
      <c r="H195" s="82" t="s">
        <v>892</v>
      </c>
      <c r="I195" s="60" t="s">
        <v>893</v>
      </c>
      <c r="J195" s="60" t="s">
        <v>894</v>
      </c>
      <c r="K195" s="56" t="s">
        <v>970</v>
      </c>
      <c r="L195" s="78" t="s">
        <v>971</v>
      </c>
      <c r="M195" s="61">
        <v>1</v>
      </c>
      <c r="N195" s="61">
        <v>3035714.2857142901</v>
      </c>
      <c r="O195" s="62">
        <v>3035714.2857142854</v>
      </c>
      <c r="P195" s="63"/>
      <c r="Q195" s="63"/>
      <c r="R195" s="63"/>
      <c r="S195" s="57" t="s">
        <v>17</v>
      </c>
      <c r="T195" s="60" t="s">
        <v>1026</v>
      </c>
      <c r="U195" s="56" t="s">
        <v>577</v>
      </c>
      <c r="V195" s="60" t="s">
        <v>411</v>
      </c>
      <c r="W195" s="60" t="s">
        <v>568</v>
      </c>
      <c r="X195" s="64" t="s">
        <v>567</v>
      </c>
      <c r="Y195" s="60">
        <v>0</v>
      </c>
      <c r="Z195" s="79" t="s">
        <v>581</v>
      </c>
      <c r="AA195" s="60" t="s">
        <v>1195</v>
      </c>
    </row>
    <row r="196" spans="1:27" s="66" customFormat="1" ht="70.5" customHeight="1">
      <c r="A196" s="66" t="s">
        <v>341</v>
      </c>
      <c r="C196" s="55">
        <v>173</v>
      </c>
      <c r="D196" s="56" t="s">
        <v>41</v>
      </c>
      <c r="E196" s="55" t="s">
        <v>28</v>
      </c>
      <c r="F196" s="57" t="s">
        <v>559</v>
      </c>
      <c r="G196" s="81" t="s">
        <v>560</v>
      </c>
      <c r="H196" s="82" t="s">
        <v>750</v>
      </c>
      <c r="I196" s="60" t="s">
        <v>751</v>
      </c>
      <c r="J196" s="60" t="s">
        <v>752</v>
      </c>
      <c r="K196" s="60" t="s">
        <v>968</v>
      </c>
      <c r="L196" s="78" t="s">
        <v>971</v>
      </c>
      <c r="M196" s="61">
        <v>1</v>
      </c>
      <c r="N196" s="61">
        <v>1688379.3749999998</v>
      </c>
      <c r="O196" s="62">
        <v>1688379.3749999998</v>
      </c>
      <c r="P196" s="63"/>
      <c r="Q196" s="63"/>
      <c r="R196" s="63"/>
      <c r="S196" s="57" t="s">
        <v>972</v>
      </c>
      <c r="T196" s="60" t="s">
        <v>1027</v>
      </c>
      <c r="U196" s="56" t="s">
        <v>578</v>
      </c>
      <c r="V196" s="60" t="s">
        <v>411</v>
      </c>
      <c r="W196" s="60" t="s">
        <v>568</v>
      </c>
      <c r="X196" s="64" t="s">
        <v>567</v>
      </c>
      <c r="Y196" s="60">
        <v>0</v>
      </c>
      <c r="Z196" s="79" t="s">
        <v>580</v>
      </c>
      <c r="AA196" s="65"/>
    </row>
    <row r="197" spans="1:27" s="66" customFormat="1" ht="71.25" customHeight="1">
      <c r="A197" s="66" t="s">
        <v>341</v>
      </c>
      <c r="C197" s="55">
        <v>174</v>
      </c>
      <c r="D197" s="56" t="s">
        <v>41</v>
      </c>
      <c r="E197" s="55" t="s">
        <v>28</v>
      </c>
      <c r="F197" s="57" t="s">
        <v>559</v>
      </c>
      <c r="G197" s="81" t="s">
        <v>560</v>
      </c>
      <c r="H197" s="82" t="s">
        <v>750</v>
      </c>
      <c r="I197" s="60" t="s">
        <v>751</v>
      </c>
      <c r="J197" s="60" t="s">
        <v>752</v>
      </c>
      <c r="K197" s="60" t="s">
        <v>968</v>
      </c>
      <c r="L197" s="78" t="s">
        <v>971</v>
      </c>
      <c r="M197" s="61">
        <v>1</v>
      </c>
      <c r="N197" s="61">
        <v>1688379.3749999998</v>
      </c>
      <c r="O197" s="62">
        <v>1688379.3749999998</v>
      </c>
      <c r="P197" s="63"/>
      <c r="Q197" s="63"/>
      <c r="R197" s="63"/>
      <c r="S197" s="57" t="s">
        <v>972</v>
      </c>
      <c r="T197" s="60" t="s">
        <v>1028</v>
      </c>
      <c r="U197" s="56" t="s">
        <v>578</v>
      </c>
      <c r="V197" s="60" t="s">
        <v>411</v>
      </c>
      <c r="W197" s="60" t="s">
        <v>568</v>
      </c>
      <c r="X197" s="64" t="s">
        <v>567</v>
      </c>
      <c r="Y197" s="60">
        <v>0</v>
      </c>
      <c r="Z197" s="79" t="s">
        <v>580</v>
      </c>
      <c r="AA197" s="65"/>
    </row>
    <row r="198" spans="1:27" s="66" customFormat="1" ht="72.75" customHeight="1">
      <c r="A198" s="66" t="s">
        <v>341</v>
      </c>
      <c r="C198" s="55">
        <v>175</v>
      </c>
      <c r="D198" s="56" t="s">
        <v>41</v>
      </c>
      <c r="E198" s="55" t="s">
        <v>28</v>
      </c>
      <c r="F198" s="57" t="s">
        <v>559</v>
      </c>
      <c r="G198" s="81" t="s">
        <v>560</v>
      </c>
      <c r="H198" s="82" t="s">
        <v>750</v>
      </c>
      <c r="I198" s="60" t="s">
        <v>753</v>
      </c>
      <c r="J198" s="60" t="s">
        <v>754</v>
      </c>
      <c r="K198" s="60" t="s">
        <v>968</v>
      </c>
      <c r="L198" s="78" t="s">
        <v>971</v>
      </c>
      <c r="M198" s="61">
        <v>1</v>
      </c>
      <c r="N198" s="61">
        <v>1598049.9669642856</v>
      </c>
      <c r="O198" s="62">
        <v>1598049.9669642856</v>
      </c>
      <c r="P198" s="63"/>
      <c r="Q198" s="63"/>
      <c r="R198" s="63"/>
      <c r="S198" s="57" t="s">
        <v>972</v>
      </c>
      <c r="T198" s="60" t="s">
        <v>1029</v>
      </c>
      <c r="U198" s="56" t="s">
        <v>578</v>
      </c>
      <c r="V198" s="60" t="s">
        <v>411</v>
      </c>
      <c r="W198" s="60" t="s">
        <v>568</v>
      </c>
      <c r="X198" s="64" t="s">
        <v>567</v>
      </c>
      <c r="Y198" s="60">
        <v>0</v>
      </c>
      <c r="Z198" s="79" t="s">
        <v>580</v>
      </c>
      <c r="AA198" s="65"/>
    </row>
    <row r="199" spans="1:27" s="66" customFormat="1" ht="74.25" customHeight="1">
      <c r="A199" s="66" t="s">
        <v>341</v>
      </c>
      <c r="C199" s="55">
        <v>176</v>
      </c>
      <c r="D199" s="56" t="s">
        <v>41</v>
      </c>
      <c r="E199" s="55" t="s">
        <v>28</v>
      </c>
      <c r="F199" s="57" t="s">
        <v>559</v>
      </c>
      <c r="G199" s="81" t="s">
        <v>560</v>
      </c>
      <c r="H199" s="82" t="s">
        <v>750</v>
      </c>
      <c r="I199" s="60" t="s">
        <v>755</v>
      </c>
      <c r="J199" s="60" t="s">
        <v>756</v>
      </c>
      <c r="K199" s="60" t="s">
        <v>968</v>
      </c>
      <c r="L199" s="78" t="s">
        <v>971</v>
      </c>
      <c r="M199" s="61">
        <v>1</v>
      </c>
      <c r="N199" s="61">
        <v>1688379.3749999998</v>
      </c>
      <c r="O199" s="62">
        <v>1688379.3749999998</v>
      </c>
      <c r="P199" s="63"/>
      <c r="Q199" s="63"/>
      <c r="R199" s="63"/>
      <c r="S199" s="57" t="s">
        <v>972</v>
      </c>
      <c r="T199" s="60" t="s">
        <v>1030</v>
      </c>
      <c r="U199" s="56" t="s">
        <v>578</v>
      </c>
      <c r="V199" s="60" t="s">
        <v>411</v>
      </c>
      <c r="W199" s="60" t="s">
        <v>568</v>
      </c>
      <c r="X199" s="64" t="s">
        <v>567</v>
      </c>
      <c r="Y199" s="60">
        <v>0</v>
      </c>
      <c r="Z199" s="79" t="s">
        <v>580</v>
      </c>
      <c r="AA199" s="65"/>
    </row>
    <row r="200" spans="1:27" s="66" customFormat="1" ht="97.5" customHeight="1">
      <c r="A200" s="66" t="s">
        <v>341</v>
      </c>
      <c r="C200" s="55">
        <v>177</v>
      </c>
      <c r="D200" s="56" t="s">
        <v>41</v>
      </c>
      <c r="E200" s="55" t="s">
        <v>28</v>
      </c>
      <c r="F200" s="57" t="s">
        <v>552</v>
      </c>
      <c r="G200" s="81" t="s">
        <v>824</v>
      </c>
      <c r="H200" s="82" t="s">
        <v>553</v>
      </c>
      <c r="I200" s="60" t="s">
        <v>825</v>
      </c>
      <c r="J200" s="60" t="s">
        <v>826</v>
      </c>
      <c r="K200" s="60" t="s">
        <v>968</v>
      </c>
      <c r="L200" s="78" t="s">
        <v>971</v>
      </c>
      <c r="M200" s="61">
        <v>1</v>
      </c>
      <c r="N200" s="61">
        <v>5214285.7142857136</v>
      </c>
      <c r="O200" s="62">
        <v>5214285.7142857136</v>
      </c>
      <c r="P200" s="63"/>
      <c r="Q200" s="63"/>
      <c r="R200" s="63"/>
      <c r="S200" s="57" t="s">
        <v>972</v>
      </c>
      <c r="T200" s="60" t="s">
        <v>1031</v>
      </c>
      <c r="U200" s="56" t="s">
        <v>578</v>
      </c>
      <c r="V200" s="60" t="s">
        <v>411</v>
      </c>
      <c r="W200" s="60" t="s">
        <v>568</v>
      </c>
      <c r="X200" s="64" t="s">
        <v>567</v>
      </c>
      <c r="Y200" s="60">
        <v>0</v>
      </c>
      <c r="Z200" s="79" t="s">
        <v>580</v>
      </c>
      <c r="AA200" s="65"/>
    </row>
    <row r="201" spans="1:27" s="66" customFormat="1" ht="93" customHeight="1">
      <c r="A201" s="66" t="s">
        <v>341</v>
      </c>
      <c r="C201" s="55">
        <v>178</v>
      </c>
      <c r="D201" s="56" t="s">
        <v>41</v>
      </c>
      <c r="E201" s="55" t="s">
        <v>28</v>
      </c>
      <c r="F201" s="57" t="s">
        <v>530</v>
      </c>
      <c r="G201" s="68" t="s">
        <v>529</v>
      </c>
      <c r="H201" s="68" t="s">
        <v>531</v>
      </c>
      <c r="I201" s="70" t="s">
        <v>594</v>
      </c>
      <c r="J201" s="71" t="s">
        <v>595</v>
      </c>
      <c r="K201" s="60" t="s">
        <v>968</v>
      </c>
      <c r="L201" s="78" t="s">
        <v>971</v>
      </c>
      <c r="M201" s="61">
        <v>1</v>
      </c>
      <c r="N201" s="61">
        <v>10000000000</v>
      </c>
      <c r="O201" s="61">
        <v>10000000000</v>
      </c>
      <c r="P201" s="63"/>
      <c r="Q201" s="63"/>
      <c r="R201" s="63"/>
      <c r="S201" s="57" t="s">
        <v>14</v>
      </c>
      <c r="T201" s="60" t="s">
        <v>1018</v>
      </c>
      <c r="U201" s="69" t="s">
        <v>596</v>
      </c>
      <c r="V201" s="60" t="s">
        <v>411</v>
      </c>
      <c r="W201" s="60" t="s">
        <v>568</v>
      </c>
      <c r="X201" s="64" t="s">
        <v>567</v>
      </c>
      <c r="Y201" s="60">
        <v>0</v>
      </c>
      <c r="Z201" s="79" t="s">
        <v>593</v>
      </c>
      <c r="AA201" s="65"/>
    </row>
    <row r="202" spans="1:27" s="66" customFormat="1" ht="78.75">
      <c r="A202" s="66" t="s">
        <v>341</v>
      </c>
      <c r="C202" s="55">
        <v>179</v>
      </c>
      <c r="D202" s="56" t="s">
        <v>41</v>
      </c>
      <c r="E202" s="55" t="s">
        <v>28</v>
      </c>
      <c r="F202" s="57" t="s">
        <v>557</v>
      </c>
      <c r="G202" s="68" t="s">
        <v>558</v>
      </c>
      <c r="H202" s="68" t="s">
        <v>558</v>
      </c>
      <c r="I202" s="68" t="s">
        <v>897</v>
      </c>
      <c r="J202" s="68" t="s">
        <v>898</v>
      </c>
      <c r="K202" s="56" t="s">
        <v>970</v>
      </c>
      <c r="L202" s="78" t="s">
        <v>971</v>
      </c>
      <c r="M202" s="61">
        <v>1</v>
      </c>
      <c r="N202" s="61">
        <v>2500000</v>
      </c>
      <c r="O202" s="61">
        <v>2500000</v>
      </c>
      <c r="P202" s="63"/>
      <c r="Q202" s="63"/>
      <c r="R202" s="63"/>
      <c r="S202" s="57" t="s">
        <v>15</v>
      </c>
      <c r="T202" s="60" t="s">
        <v>1018</v>
      </c>
      <c r="U202" s="69" t="s">
        <v>596</v>
      </c>
      <c r="V202" s="88">
        <v>710000000</v>
      </c>
      <c r="W202" s="60" t="s">
        <v>568</v>
      </c>
      <c r="X202" s="64" t="s">
        <v>567</v>
      </c>
      <c r="Y202" s="60">
        <v>0</v>
      </c>
      <c r="Z202" s="89" t="s">
        <v>587</v>
      </c>
      <c r="AA202" s="60" t="s">
        <v>1520</v>
      </c>
    </row>
    <row r="203" spans="1:27" s="66" customFormat="1" ht="110.25" customHeight="1">
      <c r="A203" s="66" t="s">
        <v>341</v>
      </c>
      <c r="C203" s="55">
        <v>180</v>
      </c>
      <c r="D203" s="56" t="s">
        <v>41</v>
      </c>
      <c r="E203" s="55" t="s">
        <v>28</v>
      </c>
      <c r="F203" s="57" t="s">
        <v>561</v>
      </c>
      <c r="G203" s="68" t="s">
        <v>562</v>
      </c>
      <c r="H203" s="68" t="s">
        <v>563</v>
      </c>
      <c r="I203" s="171" t="s">
        <v>899</v>
      </c>
      <c r="J203" s="171" t="s">
        <v>900</v>
      </c>
      <c r="K203" s="60" t="s">
        <v>968</v>
      </c>
      <c r="L203" s="78" t="s">
        <v>971</v>
      </c>
      <c r="M203" s="61">
        <v>1</v>
      </c>
      <c r="N203" s="160">
        <v>0</v>
      </c>
      <c r="O203" s="160">
        <v>0</v>
      </c>
      <c r="P203" s="63"/>
      <c r="Q203" s="63"/>
      <c r="R203" s="63"/>
      <c r="S203" s="57" t="s">
        <v>20</v>
      </c>
      <c r="T203" s="60" t="s">
        <v>1018</v>
      </c>
      <c r="U203" s="69" t="s">
        <v>570</v>
      </c>
      <c r="V203" s="88">
        <v>710000000</v>
      </c>
      <c r="W203" s="60" t="s">
        <v>568</v>
      </c>
      <c r="X203" s="64" t="s">
        <v>567</v>
      </c>
      <c r="Y203" s="60">
        <v>0</v>
      </c>
      <c r="Z203" s="80" t="s">
        <v>589</v>
      </c>
      <c r="AA203" s="166" t="s">
        <v>1616</v>
      </c>
    </row>
    <row r="204" spans="1:27" s="66" customFormat="1" ht="139.5" customHeight="1">
      <c r="A204" s="66" t="s">
        <v>341</v>
      </c>
      <c r="C204" s="55">
        <v>181</v>
      </c>
      <c r="D204" s="56" t="s">
        <v>41</v>
      </c>
      <c r="E204" s="55" t="s">
        <v>28</v>
      </c>
      <c r="F204" s="57" t="s">
        <v>555</v>
      </c>
      <c r="G204" s="68" t="s">
        <v>556</v>
      </c>
      <c r="H204" s="68" t="s">
        <v>556</v>
      </c>
      <c r="I204" s="68" t="s">
        <v>901</v>
      </c>
      <c r="J204" s="68" t="s">
        <v>902</v>
      </c>
      <c r="K204" s="60" t="s">
        <v>968</v>
      </c>
      <c r="L204" s="78" t="s">
        <v>971</v>
      </c>
      <c r="M204" s="61">
        <v>1</v>
      </c>
      <c r="N204" s="61">
        <v>1622400</v>
      </c>
      <c r="O204" s="61">
        <v>1622400</v>
      </c>
      <c r="P204" s="63"/>
      <c r="Q204" s="63"/>
      <c r="R204" s="63"/>
      <c r="S204" s="57" t="s">
        <v>15</v>
      </c>
      <c r="T204" s="60" t="s">
        <v>1018</v>
      </c>
      <c r="U204" s="69" t="s">
        <v>570</v>
      </c>
      <c r="V204" s="60" t="s">
        <v>411</v>
      </c>
      <c r="W204" s="60" t="s">
        <v>568</v>
      </c>
      <c r="X204" s="64" t="s">
        <v>567</v>
      </c>
      <c r="Y204" s="60">
        <v>50</v>
      </c>
      <c r="Z204" s="80" t="s">
        <v>589</v>
      </c>
      <c r="AA204" s="65"/>
    </row>
    <row r="205" spans="1:27" s="66" customFormat="1" ht="72.75" customHeight="1">
      <c r="A205" s="66" t="s">
        <v>341</v>
      </c>
      <c r="C205" s="55">
        <v>182</v>
      </c>
      <c r="D205" s="56" t="s">
        <v>41</v>
      </c>
      <c r="E205" s="55" t="s">
        <v>28</v>
      </c>
      <c r="F205" s="57" t="s">
        <v>561</v>
      </c>
      <c r="G205" s="68" t="s">
        <v>562</v>
      </c>
      <c r="H205" s="68" t="s">
        <v>563</v>
      </c>
      <c r="I205" s="68" t="s">
        <v>903</v>
      </c>
      <c r="J205" s="68" t="s">
        <v>904</v>
      </c>
      <c r="K205" s="60" t="s">
        <v>968</v>
      </c>
      <c r="L205" s="78" t="s">
        <v>971</v>
      </c>
      <c r="M205" s="61">
        <v>1</v>
      </c>
      <c r="N205" s="61">
        <v>4500000</v>
      </c>
      <c r="O205" s="61">
        <v>4500000</v>
      </c>
      <c r="P205" s="63"/>
      <c r="Q205" s="63"/>
      <c r="R205" s="63"/>
      <c r="S205" s="57" t="s">
        <v>15</v>
      </c>
      <c r="T205" s="60" t="s">
        <v>1018</v>
      </c>
      <c r="U205" s="69" t="s">
        <v>570</v>
      </c>
      <c r="V205" s="60" t="s">
        <v>411</v>
      </c>
      <c r="W205" s="60" t="s">
        <v>568</v>
      </c>
      <c r="X205" s="64" t="s">
        <v>567</v>
      </c>
      <c r="Y205" s="60">
        <v>0</v>
      </c>
      <c r="Z205" s="80" t="s">
        <v>589</v>
      </c>
      <c r="AA205" s="65"/>
    </row>
    <row r="206" spans="1:27" s="66" customFormat="1" ht="72.75" customHeight="1">
      <c r="A206" s="66" t="s">
        <v>341</v>
      </c>
      <c r="C206" s="55">
        <v>183</v>
      </c>
      <c r="D206" s="56" t="s">
        <v>41</v>
      </c>
      <c r="E206" s="55" t="s">
        <v>26</v>
      </c>
      <c r="F206" s="57" t="s">
        <v>684</v>
      </c>
      <c r="G206" s="60" t="s">
        <v>434</v>
      </c>
      <c r="H206" s="57" t="s">
        <v>433</v>
      </c>
      <c r="I206" s="68" t="s">
        <v>905</v>
      </c>
      <c r="J206" s="60" t="s">
        <v>906</v>
      </c>
      <c r="K206" s="56" t="s">
        <v>970</v>
      </c>
      <c r="L206" s="78" t="s">
        <v>930</v>
      </c>
      <c r="M206" s="61">
        <v>20</v>
      </c>
      <c r="N206" s="61">
        <v>4375</v>
      </c>
      <c r="O206" s="61">
        <v>87500</v>
      </c>
      <c r="P206" s="63"/>
      <c r="Q206" s="63"/>
      <c r="R206" s="63"/>
      <c r="S206" s="57" t="s">
        <v>25</v>
      </c>
      <c r="T206" s="56" t="s">
        <v>1191</v>
      </c>
      <c r="U206" s="56" t="s">
        <v>1192</v>
      </c>
      <c r="V206" s="60" t="s">
        <v>411</v>
      </c>
      <c r="W206" s="60" t="s">
        <v>568</v>
      </c>
      <c r="X206" s="64" t="s">
        <v>567</v>
      </c>
      <c r="Y206" s="60">
        <v>0</v>
      </c>
      <c r="Z206" s="80" t="s">
        <v>580</v>
      </c>
      <c r="AA206" s="60" t="s">
        <v>1206</v>
      </c>
    </row>
    <row r="207" spans="1:27" s="66" customFormat="1" ht="72.75" customHeight="1">
      <c r="A207" s="66" t="s">
        <v>341</v>
      </c>
      <c r="C207" s="55">
        <v>184</v>
      </c>
      <c r="D207" s="56" t="s">
        <v>41</v>
      </c>
      <c r="E207" s="55" t="s">
        <v>26</v>
      </c>
      <c r="F207" s="57" t="s">
        <v>684</v>
      </c>
      <c r="G207" s="60" t="s">
        <v>434</v>
      </c>
      <c r="H207" s="57" t="s">
        <v>433</v>
      </c>
      <c r="I207" s="68" t="s">
        <v>907</v>
      </c>
      <c r="J207" s="60" t="s">
        <v>908</v>
      </c>
      <c r="K207" s="56" t="s">
        <v>970</v>
      </c>
      <c r="L207" s="78" t="s">
        <v>930</v>
      </c>
      <c r="M207" s="61">
        <v>25</v>
      </c>
      <c r="N207" s="61">
        <v>4375</v>
      </c>
      <c r="O207" s="61">
        <v>109375</v>
      </c>
      <c r="P207" s="63"/>
      <c r="Q207" s="63"/>
      <c r="R207" s="63"/>
      <c r="S207" s="57" t="s">
        <v>25</v>
      </c>
      <c r="T207" s="56" t="s">
        <v>1191</v>
      </c>
      <c r="U207" s="56" t="s">
        <v>1192</v>
      </c>
      <c r="V207" s="60" t="s">
        <v>411</v>
      </c>
      <c r="W207" s="60" t="s">
        <v>568</v>
      </c>
      <c r="X207" s="64" t="s">
        <v>567</v>
      </c>
      <c r="Y207" s="60">
        <v>0</v>
      </c>
      <c r="Z207" s="80" t="s">
        <v>580</v>
      </c>
      <c r="AA207" s="60" t="s">
        <v>1206</v>
      </c>
    </row>
    <row r="208" spans="1:27" s="66" customFormat="1" ht="71.25" customHeight="1">
      <c r="A208" s="66" t="s">
        <v>341</v>
      </c>
      <c r="C208" s="55">
        <v>185</v>
      </c>
      <c r="D208" s="56" t="s">
        <v>41</v>
      </c>
      <c r="E208" s="55" t="s">
        <v>26</v>
      </c>
      <c r="F208" s="57" t="s">
        <v>684</v>
      </c>
      <c r="G208" s="60" t="s">
        <v>434</v>
      </c>
      <c r="H208" s="57" t="s">
        <v>433</v>
      </c>
      <c r="I208" s="68" t="s">
        <v>909</v>
      </c>
      <c r="J208" s="60" t="s">
        <v>910</v>
      </c>
      <c r="K208" s="56" t="s">
        <v>970</v>
      </c>
      <c r="L208" s="78" t="s">
        <v>930</v>
      </c>
      <c r="M208" s="61">
        <v>25</v>
      </c>
      <c r="N208" s="61">
        <v>5000</v>
      </c>
      <c r="O208" s="61">
        <v>125000</v>
      </c>
      <c r="P208" s="63"/>
      <c r="Q208" s="63"/>
      <c r="R208" s="63"/>
      <c r="S208" s="57" t="s">
        <v>25</v>
      </c>
      <c r="T208" s="56" t="s">
        <v>1191</v>
      </c>
      <c r="U208" s="56" t="s">
        <v>1192</v>
      </c>
      <c r="V208" s="60" t="s">
        <v>411</v>
      </c>
      <c r="W208" s="60" t="s">
        <v>568</v>
      </c>
      <c r="X208" s="64" t="s">
        <v>567</v>
      </c>
      <c r="Y208" s="60">
        <v>0</v>
      </c>
      <c r="Z208" s="80" t="s">
        <v>580</v>
      </c>
      <c r="AA208" s="60" t="s">
        <v>1206</v>
      </c>
    </row>
    <row r="209" spans="1:27" s="66" customFormat="1" ht="72" customHeight="1">
      <c r="A209" s="66" t="s">
        <v>341</v>
      </c>
      <c r="C209" s="55">
        <v>186</v>
      </c>
      <c r="D209" s="56" t="s">
        <v>41</v>
      </c>
      <c r="E209" s="55" t="s">
        <v>26</v>
      </c>
      <c r="F209" s="57" t="s">
        <v>684</v>
      </c>
      <c r="G209" s="60" t="s">
        <v>434</v>
      </c>
      <c r="H209" s="57" t="s">
        <v>433</v>
      </c>
      <c r="I209" s="68" t="s">
        <v>911</v>
      </c>
      <c r="J209" s="60" t="s">
        <v>912</v>
      </c>
      <c r="K209" s="56" t="s">
        <v>970</v>
      </c>
      <c r="L209" s="78" t="s">
        <v>930</v>
      </c>
      <c r="M209" s="61">
        <v>25</v>
      </c>
      <c r="N209" s="61">
        <v>5625</v>
      </c>
      <c r="O209" s="61">
        <v>140625</v>
      </c>
      <c r="P209" s="63"/>
      <c r="Q209" s="63"/>
      <c r="R209" s="63"/>
      <c r="S209" s="57" t="s">
        <v>25</v>
      </c>
      <c r="T209" s="56" t="s">
        <v>1191</v>
      </c>
      <c r="U209" s="56" t="s">
        <v>1192</v>
      </c>
      <c r="V209" s="60" t="s">
        <v>411</v>
      </c>
      <c r="W209" s="60" t="s">
        <v>568</v>
      </c>
      <c r="X209" s="64" t="s">
        <v>567</v>
      </c>
      <c r="Y209" s="60">
        <v>0</v>
      </c>
      <c r="Z209" s="80" t="s">
        <v>580</v>
      </c>
      <c r="AA209" s="60" t="s">
        <v>1206</v>
      </c>
    </row>
    <row r="210" spans="1:27" s="66" customFormat="1" ht="72.75" customHeight="1">
      <c r="A210" s="66" t="s">
        <v>341</v>
      </c>
      <c r="C210" s="55">
        <v>187</v>
      </c>
      <c r="D210" s="56" t="s">
        <v>41</v>
      </c>
      <c r="E210" s="55" t="s">
        <v>26</v>
      </c>
      <c r="F210" s="57" t="s">
        <v>684</v>
      </c>
      <c r="G210" s="60" t="s">
        <v>434</v>
      </c>
      <c r="H210" s="57" t="s">
        <v>433</v>
      </c>
      <c r="I210" s="68" t="s">
        <v>913</v>
      </c>
      <c r="J210" s="60" t="s">
        <v>1513</v>
      </c>
      <c r="K210" s="56" t="s">
        <v>970</v>
      </c>
      <c r="L210" s="78" t="s">
        <v>930</v>
      </c>
      <c r="M210" s="61">
        <v>25</v>
      </c>
      <c r="N210" s="61">
        <v>6875</v>
      </c>
      <c r="O210" s="61">
        <v>171875</v>
      </c>
      <c r="P210" s="63"/>
      <c r="Q210" s="63"/>
      <c r="R210" s="63"/>
      <c r="S210" s="57" t="s">
        <v>25</v>
      </c>
      <c r="T210" s="56" t="s">
        <v>1191</v>
      </c>
      <c r="U210" s="56" t="s">
        <v>1192</v>
      </c>
      <c r="V210" s="60" t="s">
        <v>411</v>
      </c>
      <c r="W210" s="60" t="s">
        <v>568</v>
      </c>
      <c r="X210" s="64" t="s">
        <v>567</v>
      </c>
      <c r="Y210" s="60">
        <v>0</v>
      </c>
      <c r="Z210" s="80" t="s">
        <v>580</v>
      </c>
      <c r="AA210" s="60" t="s">
        <v>1514</v>
      </c>
    </row>
    <row r="211" spans="1:27" s="66" customFormat="1" ht="75.75" customHeight="1">
      <c r="A211" s="66" t="s">
        <v>341</v>
      </c>
      <c r="C211" s="55">
        <v>188</v>
      </c>
      <c r="D211" s="56" t="s">
        <v>41</v>
      </c>
      <c r="E211" s="55" t="s">
        <v>26</v>
      </c>
      <c r="F211" s="57" t="s">
        <v>484</v>
      </c>
      <c r="G211" s="57" t="s">
        <v>443</v>
      </c>
      <c r="H211" s="57" t="s">
        <v>485</v>
      </c>
      <c r="I211" s="68" t="s">
        <v>914</v>
      </c>
      <c r="J211" s="57" t="s">
        <v>915</v>
      </c>
      <c r="K211" s="56" t="s">
        <v>970</v>
      </c>
      <c r="L211" s="78" t="s">
        <v>247</v>
      </c>
      <c r="M211" s="61">
        <v>10</v>
      </c>
      <c r="N211" s="61">
        <v>25000</v>
      </c>
      <c r="O211" s="61">
        <v>250000</v>
      </c>
      <c r="P211" s="63"/>
      <c r="Q211" s="63"/>
      <c r="R211" s="63"/>
      <c r="S211" s="57" t="s">
        <v>23</v>
      </c>
      <c r="T211" s="56" t="s">
        <v>1191</v>
      </c>
      <c r="U211" s="56" t="s">
        <v>1192</v>
      </c>
      <c r="V211" s="60" t="s">
        <v>411</v>
      </c>
      <c r="W211" s="60" t="s">
        <v>568</v>
      </c>
      <c r="X211" s="64" t="s">
        <v>567</v>
      </c>
      <c r="Y211" s="60">
        <v>0</v>
      </c>
      <c r="Z211" s="80" t="s">
        <v>580</v>
      </c>
      <c r="AA211" s="83" t="s">
        <v>1193</v>
      </c>
    </row>
    <row r="212" spans="1:27" s="66" customFormat="1" ht="69" customHeight="1">
      <c r="A212" s="66" t="s">
        <v>341</v>
      </c>
      <c r="C212" s="55">
        <v>189</v>
      </c>
      <c r="D212" s="56" t="s">
        <v>41</v>
      </c>
      <c r="E212" s="55" t="s">
        <v>26</v>
      </c>
      <c r="F212" s="57" t="s">
        <v>486</v>
      </c>
      <c r="G212" s="57" t="s">
        <v>487</v>
      </c>
      <c r="H212" s="60" t="s">
        <v>488</v>
      </c>
      <c r="I212" s="68" t="s">
        <v>929</v>
      </c>
      <c r="J212" s="57" t="s">
        <v>928</v>
      </c>
      <c r="K212" s="56" t="s">
        <v>970</v>
      </c>
      <c r="L212" s="78" t="s">
        <v>247</v>
      </c>
      <c r="M212" s="61">
        <v>10</v>
      </c>
      <c r="N212" s="61">
        <v>43750</v>
      </c>
      <c r="O212" s="61">
        <v>437500</v>
      </c>
      <c r="P212" s="63"/>
      <c r="Q212" s="63"/>
      <c r="R212" s="63"/>
      <c r="S212" s="57" t="s">
        <v>23</v>
      </c>
      <c r="T212" s="56" t="s">
        <v>1191</v>
      </c>
      <c r="U212" s="56" t="s">
        <v>1192</v>
      </c>
      <c r="V212" s="60" t="s">
        <v>411</v>
      </c>
      <c r="W212" s="60" t="s">
        <v>568</v>
      </c>
      <c r="X212" s="64" t="s">
        <v>567</v>
      </c>
      <c r="Y212" s="60">
        <v>0</v>
      </c>
      <c r="Z212" s="80" t="s">
        <v>580</v>
      </c>
      <c r="AA212" s="83" t="s">
        <v>1193</v>
      </c>
    </row>
    <row r="213" spans="1:27" s="66" customFormat="1" ht="71.25" customHeight="1">
      <c r="A213" s="66" t="s">
        <v>341</v>
      </c>
      <c r="C213" s="55">
        <v>190</v>
      </c>
      <c r="D213" s="56" t="s">
        <v>41</v>
      </c>
      <c r="E213" s="55" t="s">
        <v>26</v>
      </c>
      <c r="F213" s="57" t="s">
        <v>977</v>
      </c>
      <c r="G213" s="60" t="s">
        <v>978</v>
      </c>
      <c r="H213" s="60" t="s">
        <v>979</v>
      </c>
      <c r="I213" s="68" t="s">
        <v>916</v>
      </c>
      <c r="J213" s="57" t="s">
        <v>917</v>
      </c>
      <c r="K213" s="56" t="s">
        <v>970</v>
      </c>
      <c r="L213" s="78" t="s">
        <v>247</v>
      </c>
      <c r="M213" s="61">
        <v>300</v>
      </c>
      <c r="N213" s="61">
        <f>O213/M213</f>
        <v>4464.2857142857138</v>
      </c>
      <c r="O213" s="61">
        <v>1339285.7142857141</v>
      </c>
      <c r="P213" s="63"/>
      <c r="Q213" s="63"/>
      <c r="R213" s="63"/>
      <c r="S213" s="57" t="s">
        <v>15</v>
      </c>
      <c r="T213" s="56" t="s">
        <v>1204</v>
      </c>
      <c r="U213" s="56" t="s">
        <v>1205</v>
      </c>
      <c r="V213" s="60" t="s">
        <v>411</v>
      </c>
      <c r="W213" s="60" t="s">
        <v>568</v>
      </c>
      <c r="X213" s="64" t="s">
        <v>567</v>
      </c>
      <c r="Y213" s="60">
        <v>0</v>
      </c>
      <c r="Z213" s="80" t="s">
        <v>580</v>
      </c>
      <c r="AA213" s="65"/>
    </row>
    <row r="214" spans="1:27" s="66" customFormat="1" ht="72.75" customHeight="1">
      <c r="A214" s="66" t="s">
        <v>341</v>
      </c>
      <c r="C214" s="55">
        <v>191</v>
      </c>
      <c r="D214" s="56" t="s">
        <v>41</v>
      </c>
      <c r="E214" s="55" t="s">
        <v>26</v>
      </c>
      <c r="F214" s="57" t="s">
        <v>1141</v>
      </c>
      <c r="G214" s="60" t="s">
        <v>978</v>
      </c>
      <c r="H214" s="60" t="s">
        <v>433</v>
      </c>
      <c r="I214" s="68" t="s">
        <v>918</v>
      </c>
      <c r="J214" s="57" t="s">
        <v>919</v>
      </c>
      <c r="K214" s="56" t="s">
        <v>970</v>
      </c>
      <c r="L214" s="78" t="s">
        <v>247</v>
      </c>
      <c r="M214" s="61">
        <v>200</v>
      </c>
      <c r="N214" s="61">
        <v>5803.5714285714303</v>
      </c>
      <c r="O214" s="61">
        <v>1160714.2857142857</v>
      </c>
      <c r="P214" s="63"/>
      <c r="Q214" s="63"/>
      <c r="R214" s="63"/>
      <c r="S214" s="57" t="s">
        <v>1142</v>
      </c>
      <c r="T214" s="56" t="s">
        <v>1077</v>
      </c>
      <c r="U214" s="56" t="s">
        <v>1078</v>
      </c>
      <c r="V214" s="60" t="s">
        <v>411</v>
      </c>
      <c r="W214" s="60" t="s">
        <v>568</v>
      </c>
      <c r="X214" s="64" t="s">
        <v>567</v>
      </c>
      <c r="Y214" s="60">
        <v>0</v>
      </c>
      <c r="Z214" s="80" t="s">
        <v>580</v>
      </c>
      <c r="AA214" s="65"/>
    </row>
    <row r="215" spans="1:27" s="66" customFormat="1" ht="71.25" customHeight="1">
      <c r="A215" s="66" t="s">
        <v>341</v>
      </c>
      <c r="C215" s="55">
        <v>192</v>
      </c>
      <c r="D215" s="56" t="s">
        <v>41</v>
      </c>
      <c r="E215" s="55" t="s">
        <v>26</v>
      </c>
      <c r="F215" s="57" t="s">
        <v>977</v>
      </c>
      <c r="G215" s="60" t="s">
        <v>978</v>
      </c>
      <c r="H215" s="60" t="s">
        <v>979</v>
      </c>
      <c r="I215" s="68" t="s">
        <v>920</v>
      </c>
      <c r="J215" s="57" t="s">
        <v>921</v>
      </c>
      <c r="K215" s="56" t="s">
        <v>970</v>
      </c>
      <c r="L215" s="78" t="s">
        <v>247</v>
      </c>
      <c r="M215" s="61">
        <v>200</v>
      </c>
      <c r="N215" s="61">
        <v>4910.7142857142899</v>
      </c>
      <c r="O215" s="61">
        <v>982142.85714285704</v>
      </c>
      <c r="P215" s="63"/>
      <c r="Q215" s="63"/>
      <c r="R215" s="63"/>
      <c r="S215" s="57" t="s">
        <v>24</v>
      </c>
      <c r="T215" s="56" t="s">
        <v>1077</v>
      </c>
      <c r="U215" s="56" t="s">
        <v>1078</v>
      </c>
      <c r="V215" s="60" t="s">
        <v>411</v>
      </c>
      <c r="W215" s="60" t="s">
        <v>568</v>
      </c>
      <c r="X215" s="64" t="s">
        <v>567</v>
      </c>
      <c r="Y215" s="60">
        <v>0</v>
      </c>
      <c r="Z215" s="80" t="s">
        <v>580</v>
      </c>
      <c r="AA215" s="65"/>
    </row>
    <row r="216" spans="1:27" s="66" customFormat="1" ht="69.75" customHeight="1">
      <c r="A216" s="66" t="s">
        <v>341</v>
      </c>
      <c r="C216" s="55">
        <v>193</v>
      </c>
      <c r="D216" s="56" t="s">
        <v>41</v>
      </c>
      <c r="E216" s="55" t="s">
        <v>26</v>
      </c>
      <c r="F216" s="57" t="s">
        <v>1143</v>
      </c>
      <c r="G216" s="60" t="s">
        <v>1144</v>
      </c>
      <c r="H216" s="60" t="s">
        <v>1145</v>
      </c>
      <c r="I216" s="68" t="s">
        <v>922</v>
      </c>
      <c r="J216" s="60" t="s">
        <v>923</v>
      </c>
      <c r="K216" s="60" t="s">
        <v>968</v>
      </c>
      <c r="L216" s="78" t="s">
        <v>247</v>
      </c>
      <c r="M216" s="61">
        <v>200</v>
      </c>
      <c r="N216" s="61">
        <v>1299.9999999999998</v>
      </c>
      <c r="O216" s="61">
        <f>M216*N216</f>
        <v>259999.99999999994</v>
      </c>
      <c r="P216" s="63"/>
      <c r="Q216" s="63"/>
      <c r="R216" s="63"/>
      <c r="S216" s="57" t="s">
        <v>24</v>
      </c>
      <c r="T216" s="56" t="s">
        <v>1077</v>
      </c>
      <c r="U216" s="56" t="s">
        <v>1078</v>
      </c>
      <c r="V216" s="60" t="s">
        <v>411</v>
      </c>
      <c r="W216" s="60" t="s">
        <v>568</v>
      </c>
      <c r="X216" s="64" t="s">
        <v>567</v>
      </c>
      <c r="Y216" s="60">
        <v>0</v>
      </c>
      <c r="Z216" s="80" t="s">
        <v>580</v>
      </c>
      <c r="AA216" s="65"/>
    </row>
    <row r="217" spans="1:27" s="66" customFormat="1" ht="71.25" customHeight="1">
      <c r="A217" s="66" t="s">
        <v>341</v>
      </c>
      <c r="C217" s="55">
        <v>194</v>
      </c>
      <c r="D217" s="56" t="s">
        <v>41</v>
      </c>
      <c r="E217" s="55" t="s">
        <v>26</v>
      </c>
      <c r="F217" s="57" t="s">
        <v>1146</v>
      </c>
      <c r="G217" s="60" t="s">
        <v>1147</v>
      </c>
      <c r="H217" s="60" t="s">
        <v>1148</v>
      </c>
      <c r="I217" s="68" t="s">
        <v>924</v>
      </c>
      <c r="J217" s="60" t="s">
        <v>925</v>
      </c>
      <c r="K217" s="60" t="s">
        <v>968</v>
      </c>
      <c r="L217" s="78" t="s">
        <v>247</v>
      </c>
      <c r="M217" s="61">
        <v>200</v>
      </c>
      <c r="N217" s="61">
        <v>850</v>
      </c>
      <c r="O217" s="61">
        <f>M217*N217</f>
        <v>170000</v>
      </c>
      <c r="P217" s="63"/>
      <c r="Q217" s="63"/>
      <c r="R217" s="63"/>
      <c r="S217" s="57" t="s">
        <v>24</v>
      </c>
      <c r="T217" s="56" t="s">
        <v>1077</v>
      </c>
      <c r="U217" s="56" t="s">
        <v>1078</v>
      </c>
      <c r="V217" s="60" t="s">
        <v>411</v>
      </c>
      <c r="W217" s="60" t="s">
        <v>568</v>
      </c>
      <c r="X217" s="64" t="s">
        <v>567</v>
      </c>
      <c r="Y217" s="60">
        <v>0</v>
      </c>
      <c r="Z217" s="80" t="s">
        <v>580</v>
      </c>
      <c r="AA217" s="65"/>
    </row>
    <row r="218" spans="1:27" s="66" customFormat="1" ht="71.25" customHeight="1">
      <c r="A218" s="66" t="s">
        <v>341</v>
      </c>
      <c r="C218" s="55">
        <v>195</v>
      </c>
      <c r="D218" s="56" t="s">
        <v>41</v>
      </c>
      <c r="E218" s="55" t="s">
        <v>26</v>
      </c>
      <c r="F218" s="57" t="s">
        <v>1149</v>
      </c>
      <c r="G218" s="60" t="s">
        <v>1150</v>
      </c>
      <c r="H218" s="60" t="s">
        <v>1151</v>
      </c>
      <c r="I218" s="68" t="s">
        <v>926</v>
      </c>
      <c r="J218" s="60" t="s">
        <v>927</v>
      </c>
      <c r="K218" s="60" t="s">
        <v>968</v>
      </c>
      <c r="L218" s="78" t="s">
        <v>247</v>
      </c>
      <c r="M218" s="61">
        <v>200</v>
      </c>
      <c r="N218" s="61">
        <v>528.57142857143003</v>
      </c>
      <c r="O218" s="61">
        <f>M218*N218</f>
        <v>105714.285714286</v>
      </c>
      <c r="P218" s="63"/>
      <c r="Q218" s="63"/>
      <c r="R218" s="63"/>
      <c r="S218" s="57" t="s">
        <v>24</v>
      </c>
      <c r="T218" s="56" t="s">
        <v>1077</v>
      </c>
      <c r="U218" s="56" t="s">
        <v>1078</v>
      </c>
      <c r="V218" s="60" t="s">
        <v>411</v>
      </c>
      <c r="W218" s="60" t="s">
        <v>568</v>
      </c>
      <c r="X218" s="64" t="s">
        <v>567</v>
      </c>
      <c r="Y218" s="60">
        <v>0</v>
      </c>
      <c r="Z218" s="80" t="s">
        <v>580</v>
      </c>
      <c r="AA218" s="65"/>
    </row>
    <row r="219" spans="1:27" s="66" customFormat="1" ht="75" customHeight="1">
      <c r="A219" s="66" t="s">
        <v>341</v>
      </c>
      <c r="C219" s="55">
        <v>196</v>
      </c>
      <c r="D219" s="56" t="s">
        <v>41</v>
      </c>
      <c r="E219" s="55" t="s">
        <v>28</v>
      </c>
      <c r="F219" s="67" t="s">
        <v>512</v>
      </c>
      <c r="G219" s="58" t="s">
        <v>513</v>
      </c>
      <c r="H219" s="59" t="s">
        <v>513</v>
      </c>
      <c r="I219" s="94" t="s">
        <v>649</v>
      </c>
      <c r="J219" s="94" t="s">
        <v>650</v>
      </c>
      <c r="K219" s="56" t="s">
        <v>969</v>
      </c>
      <c r="L219" s="78" t="s">
        <v>971</v>
      </c>
      <c r="M219" s="61">
        <v>1</v>
      </c>
      <c r="N219" s="160">
        <v>14612000</v>
      </c>
      <c r="O219" s="161">
        <v>14612000</v>
      </c>
      <c r="P219" s="163" t="s">
        <v>1610</v>
      </c>
      <c r="Q219" s="163" t="s">
        <v>1610</v>
      </c>
      <c r="R219" s="163" t="s">
        <v>1610</v>
      </c>
      <c r="S219" s="57" t="s">
        <v>15</v>
      </c>
      <c r="T219" s="60" t="s">
        <v>1022</v>
      </c>
      <c r="U219" s="56" t="s">
        <v>575</v>
      </c>
      <c r="V219" s="88">
        <v>710000000</v>
      </c>
      <c r="W219" s="60" t="s">
        <v>568</v>
      </c>
      <c r="X219" s="64" t="s">
        <v>567</v>
      </c>
      <c r="Y219" s="60">
        <v>0</v>
      </c>
      <c r="Z219" s="80" t="s">
        <v>584</v>
      </c>
      <c r="AA219" s="166" t="s">
        <v>1611</v>
      </c>
    </row>
    <row r="220" spans="1:27" s="66" customFormat="1" ht="73.5" customHeight="1">
      <c r="A220" s="66" t="s">
        <v>341</v>
      </c>
      <c r="C220" s="55">
        <v>197</v>
      </c>
      <c r="D220" s="56" t="s">
        <v>41</v>
      </c>
      <c r="E220" s="55" t="s">
        <v>26</v>
      </c>
      <c r="F220" s="57" t="s">
        <v>982</v>
      </c>
      <c r="G220" s="81" t="s">
        <v>983</v>
      </c>
      <c r="H220" s="82" t="s">
        <v>984</v>
      </c>
      <c r="I220" s="60" t="s">
        <v>980</v>
      </c>
      <c r="J220" s="60" t="s">
        <v>981</v>
      </c>
      <c r="K220" s="60" t="s">
        <v>968</v>
      </c>
      <c r="L220" s="78" t="s">
        <v>247</v>
      </c>
      <c r="M220" s="61">
        <v>4</v>
      </c>
      <c r="N220" s="61">
        <v>34000</v>
      </c>
      <c r="O220" s="62">
        <v>136000</v>
      </c>
      <c r="P220" s="63"/>
      <c r="Q220" s="63"/>
      <c r="R220" s="63"/>
      <c r="S220" s="117" t="s">
        <v>16</v>
      </c>
      <c r="T220" s="56" t="s">
        <v>1202</v>
      </c>
      <c r="U220" s="56" t="s">
        <v>1078</v>
      </c>
      <c r="V220" s="60" t="s">
        <v>411</v>
      </c>
      <c r="W220" s="60" t="s">
        <v>568</v>
      </c>
      <c r="X220" s="64" t="s">
        <v>567</v>
      </c>
      <c r="Y220" s="60">
        <v>0</v>
      </c>
      <c r="Z220" s="79" t="s">
        <v>580</v>
      </c>
      <c r="AA220" s="83" t="s">
        <v>1206</v>
      </c>
    </row>
    <row r="221" spans="1:27" s="66" customFormat="1" ht="73.5" customHeight="1">
      <c r="C221" s="55">
        <v>198</v>
      </c>
      <c r="D221" s="56" t="s">
        <v>41</v>
      </c>
      <c r="E221" s="55" t="s">
        <v>26</v>
      </c>
      <c r="F221" s="57" t="s">
        <v>982</v>
      </c>
      <c r="G221" s="81" t="s">
        <v>983</v>
      </c>
      <c r="H221" s="82" t="s">
        <v>984</v>
      </c>
      <c r="I221" s="60" t="s">
        <v>985</v>
      </c>
      <c r="J221" s="60" t="s">
        <v>986</v>
      </c>
      <c r="K221" s="60" t="s">
        <v>968</v>
      </c>
      <c r="L221" s="78" t="s">
        <v>247</v>
      </c>
      <c r="M221" s="61">
        <v>5</v>
      </c>
      <c r="N221" s="61">
        <v>19000</v>
      </c>
      <c r="O221" s="62">
        <v>95000</v>
      </c>
      <c r="P221" s="63"/>
      <c r="Q221" s="63"/>
      <c r="R221" s="63"/>
      <c r="S221" s="117" t="s">
        <v>16</v>
      </c>
      <c r="T221" s="56" t="s">
        <v>1202</v>
      </c>
      <c r="U221" s="56" t="s">
        <v>1078</v>
      </c>
      <c r="V221" s="60" t="s">
        <v>411</v>
      </c>
      <c r="W221" s="60" t="s">
        <v>568</v>
      </c>
      <c r="X221" s="64" t="s">
        <v>567</v>
      </c>
      <c r="Y221" s="60">
        <v>0</v>
      </c>
      <c r="Z221" s="79" t="s">
        <v>580</v>
      </c>
      <c r="AA221" s="83" t="s">
        <v>1206</v>
      </c>
    </row>
    <row r="222" spans="1:27" s="66" customFormat="1" ht="73.5" customHeight="1">
      <c r="C222" s="55">
        <v>199</v>
      </c>
      <c r="D222" s="56" t="s">
        <v>41</v>
      </c>
      <c r="E222" s="55" t="s">
        <v>26</v>
      </c>
      <c r="F222" s="57" t="s">
        <v>987</v>
      </c>
      <c r="G222" s="81" t="s">
        <v>988</v>
      </c>
      <c r="H222" s="82" t="s">
        <v>989</v>
      </c>
      <c r="I222" s="60" t="s">
        <v>990</v>
      </c>
      <c r="J222" s="60" t="s">
        <v>991</v>
      </c>
      <c r="K222" s="60" t="s">
        <v>968</v>
      </c>
      <c r="L222" s="78" t="s">
        <v>247</v>
      </c>
      <c r="M222" s="61">
        <v>4</v>
      </c>
      <c r="N222" s="61">
        <v>66900</v>
      </c>
      <c r="O222" s="61">
        <v>267600</v>
      </c>
      <c r="P222" s="63"/>
      <c r="Q222" s="63"/>
      <c r="R222" s="63"/>
      <c r="S222" s="117" t="s">
        <v>16</v>
      </c>
      <c r="T222" s="56" t="s">
        <v>1202</v>
      </c>
      <c r="U222" s="56" t="s">
        <v>1078</v>
      </c>
      <c r="V222" s="60" t="s">
        <v>411</v>
      </c>
      <c r="W222" s="60" t="s">
        <v>568</v>
      </c>
      <c r="X222" s="64" t="s">
        <v>567</v>
      </c>
      <c r="Y222" s="60">
        <v>0</v>
      </c>
      <c r="Z222" s="79" t="s">
        <v>580</v>
      </c>
      <c r="AA222" s="83" t="s">
        <v>1206</v>
      </c>
    </row>
    <row r="223" spans="1:27" s="66" customFormat="1" ht="74.25" customHeight="1">
      <c r="C223" s="55">
        <v>200</v>
      </c>
      <c r="D223" s="56" t="s">
        <v>41</v>
      </c>
      <c r="E223" s="55" t="s">
        <v>26</v>
      </c>
      <c r="F223" s="57" t="s">
        <v>987</v>
      </c>
      <c r="G223" s="81" t="s">
        <v>988</v>
      </c>
      <c r="H223" s="82" t="s">
        <v>989</v>
      </c>
      <c r="I223" s="60" t="s">
        <v>992</v>
      </c>
      <c r="J223" s="60" t="s">
        <v>993</v>
      </c>
      <c r="K223" s="60" t="s">
        <v>968</v>
      </c>
      <c r="L223" s="78" t="s">
        <v>247</v>
      </c>
      <c r="M223" s="61">
        <v>2</v>
      </c>
      <c r="N223" s="61">
        <v>61000</v>
      </c>
      <c r="O223" s="61">
        <v>122000</v>
      </c>
      <c r="P223" s="63"/>
      <c r="Q223" s="63"/>
      <c r="R223" s="63"/>
      <c r="S223" s="117" t="s">
        <v>16</v>
      </c>
      <c r="T223" s="56" t="s">
        <v>1202</v>
      </c>
      <c r="U223" s="56" t="s">
        <v>1078</v>
      </c>
      <c r="V223" s="60" t="s">
        <v>411</v>
      </c>
      <c r="W223" s="60" t="s">
        <v>568</v>
      </c>
      <c r="X223" s="64" t="s">
        <v>567</v>
      </c>
      <c r="Y223" s="60">
        <v>0</v>
      </c>
      <c r="Z223" s="79" t="s">
        <v>580</v>
      </c>
      <c r="AA223" s="83" t="s">
        <v>1206</v>
      </c>
    </row>
    <row r="224" spans="1:27" s="66" customFormat="1" ht="75.75" customHeight="1">
      <c r="C224" s="55">
        <v>201</v>
      </c>
      <c r="D224" s="56" t="s">
        <v>41</v>
      </c>
      <c r="E224" s="55" t="s">
        <v>26</v>
      </c>
      <c r="F224" s="57" t="s">
        <v>994</v>
      </c>
      <c r="G224" s="81" t="s">
        <v>995</v>
      </c>
      <c r="H224" s="82" t="s">
        <v>996</v>
      </c>
      <c r="I224" s="60" t="s">
        <v>997</v>
      </c>
      <c r="J224" s="60" t="s">
        <v>998</v>
      </c>
      <c r="K224" s="60" t="s">
        <v>968</v>
      </c>
      <c r="L224" s="78" t="s">
        <v>247</v>
      </c>
      <c r="M224" s="61">
        <v>5</v>
      </c>
      <c r="N224" s="61">
        <v>50000</v>
      </c>
      <c r="O224" s="62">
        <v>250000</v>
      </c>
      <c r="P224" s="63"/>
      <c r="Q224" s="63"/>
      <c r="R224" s="63"/>
      <c r="S224" s="117" t="s">
        <v>16</v>
      </c>
      <c r="T224" s="56" t="s">
        <v>1202</v>
      </c>
      <c r="U224" s="56" t="s">
        <v>1078</v>
      </c>
      <c r="V224" s="60" t="s">
        <v>411</v>
      </c>
      <c r="W224" s="60" t="s">
        <v>568</v>
      </c>
      <c r="X224" s="64" t="s">
        <v>567</v>
      </c>
      <c r="Y224" s="60">
        <v>0</v>
      </c>
      <c r="Z224" s="79" t="s">
        <v>580</v>
      </c>
      <c r="AA224" s="83" t="s">
        <v>1206</v>
      </c>
    </row>
    <row r="225" spans="3:27" s="66" customFormat="1" ht="73.5" customHeight="1">
      <c r="C225" s="55">
        <v>202</v>
      </c>
      <c r="D225" s="56" t="s">
        <v>41</v>
      </c>
      <c r="E225" s="55" t="s">
        <v>26</v>
      </c>
      <c r="F225" s="57" t="s">
        <v>987</v>
      </c>
      <c r="G225" s="81" t="s">
        <v>988</v>
      </c>
      <c r="H225" s="82" t="s">
        <v>989</v>
      </c>
      <c r="I225" s="60" t="s">
        <v>999</v>
      </c>
      <c r="J225" s="60" t="s">
        <v>1000</v>
      </c>
      <c r="K225" s="60" t="s">
        <v>968</v>
      </c>
      <c r="L225" s="78" t="s">
        <v>247</v>
      </c>
      <c r="M225" s="61">
        <v>2</v>
      </c>
      <c r="N225" s="61">
        <v>73661</v>
      </c>
      <c r="O225" s="62">
        <f t="shared" ref="O225:O231" si="4">M225*N225</f>
        <v>147322</v>
      </c>
      <c r="P225" s="63"/>
      <c r="Q225" s="63"/>
      <c r="R225" s="63"/>
      <c r="S225" s="117" t="s">
        <v>16</v>
      </c>
      <c r="T225" s="56" t="s">
        <v>1077</v>
      </c>
      <c r="U225" s="56" t="s">
        <v>1078</v>
      </c>
      <c r="V225" s="60" t="s">
        <v>411</v>
      </c>
      <c r="W225" s="60" t="s">
        <v>568</v>
      </c>
      <c r="X225" s="64" t="s">
        <v>567</v>
      </c>
      <c r="Y225" s="60">
        <v>0</v>
      </c>
      <c r="Z225" s="79" t="s">
        <v>580</v>
      </c>
      <c r="AA225" s="83" t="s">
        <v>1206</v>
      </c>
    </row>
    <row r="226" spans="3:27" s="66" customFormat="1" ht="72" customHeight="1">
      <c r="C226" s="55">
        <v>203</v>
      </c>
      <c r="D226" s="56" t="s">
        <v>41</v>
      </c>
      <c r="E226" s="55" t="s">
        <v>26</v>
      </c>
      <c r="F226" s="57" t="s">
        <v>1001</v>
      </c>
      <c r="G226" s="81" t="s">
        <v>1002</v>
      </c>
      <c r="H226" s="82" t="s">
        <v>1003</v>
      </c>
      <c r="I226" s="60" t="s">
        <v>1004</v>
      </c>
      <c r="J226" s="60" t="s">
        <v>1005</v>
      </c>
      <c r="K226" s="60" t="s">
        <v>968</v>
      </c>
      <c r="L226" s="78" t="s">
        <v>247</v>
      </c>
      <c r="M226" s="61">
        <v>2</v>
      </c>
      <c r="N226" s="61">
        <v>25893</v>
      </c>
      <c r="O226" s="62">
        <f t="shared" si="4"/>
        <v>51786</v>
      </c>
      <c r="P226" s="63"/>
      <c r="Q226" s="63"/>
      <c r="R226" s="63"/>
      <c r="S226" s="117" t="s">
        <v>16</v>
      </c>
      <c r="T226" s="56" t="s">
        <v>1202</v>
      </c>
      <c r="U226" s="56" t="s">
        <v>1078</v>
      </c>
      <c r="V226" s="60" t="s">
        <v>411</v>
      </c>
      <c r="W226" s="60" t="s">
        <v>568</v>
      </c>
      <c r="X226" s="64" t="s">
        <v>567</v>
      </c>
      <c r="Y226" s="60">
        <v>0</v>
      </c>
      <c r="Z226" s="79" t="s">
        <v>580</v>
      </c>
      <c r="AA226" s="83" t="s">
        <v>1206</v>
      </c>
    </row>
    <row r="227" spans="3:27" s="66" customFormat="1" ht="69.75" customHeight="1">
      <c r="C227" s="55">
        <v>204</v>
      </c>
      <c r="D227" s="56" t="s">
        <v>41</v>
      </c>
      <c r="E227" s="55" t="s">
        <v>26</v>
      </c>
      <c r="F227" s="57" t="s">
        <v>1001</v>
      </c>
      <c r="G227" s="81" t="s">
        <v>1002</v>
      </c>
      <c r="H227" s="82" t="s">
        <v>1003</v>
      </c>
      <c r="I227" s="60" t="s">
        <v>1006</v>
      </c>
      <c r="J227" s="60" t="s">
        <v>1007</v>
      </c>
      <c r="K227" s="60" t="s">
        <v>968</v>
      </c>
      <c r="L227" s="78" t="s">
        <v>247</v>
      </c>
      <c r="M227" s="61">
        <v>3</v>
      </c>
      <c r="N227" s="61">
        <v>25893</v>
      </c>
      <c r="O227" s="62">
        <f t="shared" si="4"/>
        <v>77679</v>
      </c>
      <c r="P227" s="63"/>
      <c r="Q227" s="63"/>
      <c r="R227" s="63"/>
      <c r="S227" s="117" t="s">
        <v>16</v>
      </c>
      <c r="T227" s="56" t="s">
        <v>1202</v>
      </c>
      <c r="U227" s="56" t="s">
        <v>1078</v>
      </c>
      <c r="V227" s="60" t="s">
        <v>411</v>
      </c>
      <c r="W227" s="60" t="s">
        <v>568</v>
      </c>
      <c r="X227" s="64" t="s">
        <v>567</v>
      </c>
      <c r="Y227" s="60">
        <v>0</v>
      </c>
      <c r="Z227" s="79" t="s">
        <v>580</v>
      </c>
      <c r="AA227" s="83" t="s">
        <v>1206</v>
      </c>
    </row>
    <row r="228" spans="3:27" s="66" customFormat="1" ht="75.75" customHeight="1">
      <c r="C228" s="55">
        <v>205</v>
      </c>
      <c r="D228" s="56" t="s">
        <v>41</v>
      </c>
      <c r="E228" s="55" t="s">
        <v>26</v>
      </c>
      <c r="F228" s="57" t="s">
        <v>1008</v>
      </c>
      <c r="G228" s="81" t="s">
        <v>1013</v>
      </c>
      <c r="H228" s="82" t="s">
        <v>1014</v>
      </c>
      <c r="I228" s="60" t="s">
        <v>1009</v>
      </c>
      <c r="J228" s="60" t="s">
        <v>1010</v>
      </c>
      <c r="K228" s="60" t="s">
        <v>968</v>
      </c>
      <c r="L228" s="78" t="s">
        <v>247</v>
      </c>
      <c r="M228" s="61">
        <v>2</v>
      </c>
      <c r="N228" s="61">
        <v>25000</v>
      </c>
      <c r="O228" s="62">
        <f t="shared" si="4"/>
        <v>50000</v>
      </c>
      <c r="P228" s="63"/>
      <c r="Q228" s="63"/>
      <c r="R228" s="63"/>
      <c r="S228" s="117" t="s">
        <v>16</v>
      </c>
      <c r="T228" s="56" t="s">
        <v>1202</v>
      </c>
      <c r="U228" s="56" t="s">
        <v>1078</v>
      </c>
      <c r="V228" s="60" t="s">
        <v>411</v>
      </c>
      <c r="W228" s="60" t="s">
        <v>568</v>
      </c>
      <c r="X228" s="64" t="s">
        <v>567</v>
      </c>
      <c r="Y228" s="60">
        <v>0</v>
      </c>
      <c r="Z228" s="79" t="s">
        <v>580</v>
      </c>
      <c r="AA228" s="83" t="s">
        <v>1206</v>
      </c>
    </row>
    <row r="229" spans="3:27" s="66" customFormat="1" ht="73.5" customHeight="1">
      <c r="C229" s="55">
        <v>206</v>
      </c>
      <c r="D229" s="56" t="s">
        <v>41</v>
      </c>
      <c r="E229" s="55" t="s">
        <v>26</v>
      </c>
      <c r="F229" s="57" t="s">
        <v>1008</v>
      </c>
      <c r="G229" s="81" t="s">
        <v>1013</v>
      </c>
      <c r="H229" s="82" t="s">
        <v>1014</v>
      </c>
      <c r="I229" s="60" t="s">
        <v>1011</v>
      </c>
      <c r="J229" s="60" t="s">
        <v>1012</v>
      </c>
      <c r="K229" s="60" t="s">
        <v>968</v>
      </c>
      <c r="L229" s="78" t="s">
        <v>247</v>
      </c>
      <c r="M229" s="61">
        <v>3</v>
      </c>
      <c r="N229" s="61">
        <v>42411</v>
      </c>
      <c r="O229" s="62">
        <f t="shared" si="4"/>
        <v>127233</v>
      </c>
      <c r="P229" s="63"/>
      <c r="Q229" s="63"/>
      <c r="R229" s="63"/>
      <c r="S229" s="117" t="s">
        <v>16</v>
      </c>
      <c r="T229" s="56" t="s">
        <v>1202</v>
      </c>
      <c r="U229" s="56" t="s">
        <v>1078</v>
      </c>
      <c r="V229" s="60" t="s">
        <v>411</v>
      </c>
      <c r="W229" s="60" t="s">
        <v>568</v>
      </c>
      <c r="X229" s="64" t="s">
        <v>567</v>
      </c>
      <c r="Y229" s="60">
        <v>0</v>
      </c>
      <c r="Z229" s="79" t="s">
        <v>580</v>
      </c>
      <c r="AA229" s="83" t="s">
        <v>1206</v>
      </c>
    </row>
    <row r="230" spans="3:27" s="66" customFormat="1" ht="73.5" customHeight="1">
      <c r="C230" s="55">
        <v>207</v>
      </c>
      <c r="D230" s="56" t="s">
        <v>41</v>
      </c>
      <c r="E230" s="55" t="s">
        <v>26</v>
      </c>
      <c r="F230" s="57" t="s">
        <v>994</v>
      </c>
      <c r="G230" s="81" t="s">
        <v>995</v>
      </c>
      <c r="H230" s="82" t="s">
        <v>996</v>
      </c>
      <c r="I230" s="60" t="s">
        <v>1015</v>
      </c>
      <c r="J230" s="60" t="s">
        <v>1016</v>
      </c>
      <c r="K230" s="60" t="s">
        <v>968</v>
      </c>
      <c r="L230" s="78" t="s">
        <v>247</v>
      </c>
      <c r="M230" s="61">
        <v>2</v>
      </c>
      <c r="N230" s="61">
        <v>48215</v>
      </c>
      <c r="O230" s="62">
        <f t="shared" si="4"/>
        <v>96430</v>
      </c>
      <c r="P230" s="63"/>
      <c r="Q230" s="63"/>
      <c r="R230" s="63"/>
      <c r="S230" s="117" t="s">
        <v>16</v>
      </c>
      <c r="T230" s="56" t="s">
        <v>1202</v>
      </c>
      <c r="U230" s="56" t="s">
        <v>1078</v>
      </c>
      <c r="V230" s="60" t="s">
        <v>411</v>
      </c>
      <c r="W230" s="60" t="s">
        <v>568</v>
      </c>
      <c r="X230" s="64" t="s">
        <v>567</v>
      </c>
      <c r="Y230" s="60">
        <v>0</v>
      </c>
      <c r="Z230" s="79" t="s">
        <v>580</v>
      </c>
      <c r="AA230" s="83" t="s">
        <v>1206</v>
      </c>
    </row>
    <row r="231" spans="3:27" s="66" customFormat="1" ht="74.25" customHeight="1">
      <c r="C231" s="55">
        <v>208</v>
      </c>
      <c r="D231" s="56" t="s">
        <v>41</v>
      </c>
      <c r="E231" s="55" t="s">
        <v>26</v>
      </c>
      <c r="F231" s="57" t="s">
        <v>994</v>
      </c>
      <c r="G231" s="81" t="s">
        <v>995</v>
      </c>
      <c r="H231" s="82" t="s">
        <v>996</v>
      </c>
      <c r="I231" s="60" t="s">
        <v>1037</v>
      </c>
      <c r="J231" s="60" t="s">
        <v>1036</v>
      </c>
      <c r="K231" s="60" t="s">
        <v>968</v>
      </c>
      <c r="L231" s="78" t="s">
        <v>247</v>
      </c>
      <c r="M231" s="61">
        <v>2</v>
      </c>
      <c r="N231" s="61">
        <v>44643</v>
      </c>
      <c r="O231" s="62">
        <f t="shared" si="4"/>
        <v>89286</v>
      </c>
      <c r="P231" s="63"/>
      <c r="Q231" s="63"/>
      <c r="R231" s="63"/>
      <c r="S231" s="117" t="s">
        <v>16</v>
      </c>
      <c r="T231" s="56" t="s">
        <v>1202</v>
      </c>
      <c r="U231" s="56" t="s">
        <v>1078</v>
      </c>
      <c r="V231" s="60" t="s">
        <v>411</v>
      </c>
      <c r="W231" s="60" t="s">
        <v>568</v>
      </c>
      <c r="X231" s="64" t="s">
        <v>567</v>
      </c>
      <c r="Y231" s="60">
        <v>0</v>
      </c>
      <c r="Z231" s="79" t="s">
        <v>580</v>
      </c>
      <c r="AA231" s="83" t="s">
        <v>1206</v>
      </c>
    </row>
    <row r="232" spans="3:27" s="66" customFormat="1" ht="108.75" customHeight="1">
      <c r="C232" s="56">
        <v>209</v>
      </c>
      <c r="D232" s="56" t="s">
        <v>41</v>
      </c>
      <c r="E232" s="56" t="s">
        <v>28</v>
      </c>
      <c r="F232" s="56" t="s">
        <v>783</v>
      </c>
      <c r="G232" s="56" t="s">
        <v>784</v>
      </c>
      <c r="H232" s="56" t="s">
        <v>564</v>
      </c>
      <c r="I232" s="56" t="s">
        <v>1034</v>
      </c>
      <c r="J232" s="96" t="s">
        <v>1033</v>
      </c>
      <c r="K232" s="96" t="s">
        <v>968</v>
      </c>
      <c r="L232" s="96" t="s">
        <v>971</v>
      </c>
      <c r="M232" s="118">
        <v>1</v>
      </c>
      <c r="N232" s="118">
        <v>800000</v>
      </c>
      <c r="O232" s="120">
        <v>800000</v>
      </c>
      <c r="P232" s="96"/>
      <c r="Q232" s="96"/>
      <c r="R232" s="96"/>
      <c r="S232" s="57" t="s">
        <v>24</v>
      </c>
      <c r="T232" s="60" t="s">
        <v>1018</v>
      </c>
      <c r="U232" s="60" t="s">
        <v>570</v>
      </c>
      <c r="V232" s="88">
        <v>710000000</v>
      </c>
      <c r="W232" s="60" t="s">
        <v>568</v>
      </c>
      <c r="X232" s="60" t="s">
        <v>567</v>
      </c>
      <c r="Y232" s="88">
        <v>100</v>
      </c>
      <c r="Z232" s="56" t="s">
        <v>592</v>
      </c>
      <c r="AA232" s="56" t="s">
        <v>1545</v>
      </c>
    </row>
    <row r="233" spans="3:27" s="66" customFormat="1" ht="108.75" customHeight="1">
      <c r="C233" s="56">
        <v>210</v>
      </c>
      <c r="D233" s="56" t="s">
        <v>41</v>
      </c>
      <c r="E233" s="56" t="s">
        <v>28</v>
      </c>
      <c r="F233" s="56" t="s">
        <v>783</v>
      </c>
      <c r="G233" s="56" t="s">
        <v>784</v>
      </c>
      <c r="H233" s="56" t="s">
        <v>564</v>
      </c>
      <c r="I233" s="56" t="s">
        <v>1034</v>
      </c>
      <c r="J233" s="96" t="s">
        <v>1032</v>
      </c>
      <c r="K233" s="96" t="s">
        <v>968</v>
      </c>
      <c r="L233" s="96" t="s">
        <v>971</v>
      </c>
      <c r="M233" s="118">
        <v>1</v>
      </c>
      <c r="N233" s="118">
        <v>800000</v>
      </c>
      <c r="O233" s="120">
        <v>800000</v>
      </c>
      <c r="P233" s="96"/>
      <c r="Q233" s="96"/>
      <c r="R233" s="96"/>
      <c r="S233" s="57" t="s">
        <v>24</v>
      </c>
      <c r="T233" s="60" t="s">
        <v>1018</v>
      </c>
      <c r="U233" s="60" t="s">
        <v>570</v>
      </c>
      <c r="V233" s="88">
        <v>710000000</v>
      </c>
      <c r="W233" s="60" t="s">
        <v>568</v>
      </c>
      <c r="X233" s="60" t="s">
        <v>567</v>
      </c>
      <c r="Y233" s="88">
        <v>100</v>
      </c>
      <c r="Z233" s="56" t="s">
        <v>592</v>
      </c>
      <c r="AA233" s="56" t="s">
        <v>1545</v>
      </c>
    </row>
    <row r="234" spans="3:27" s="66" customFormat="1" ht="72" customHeight="1">
      <c r="C234" s="55">
        <v>211</v>
      </c>
      <c r="D234" s="56" t="s">
        <v>41</v>
      </c>
      <c r="E234" s="55" t="s">
        <v>26</v>
      </c>
      <c r="F234" s="57" t="s">
        <v>458</v>
      </c>
      <c r="G234" s="58" t="s">
        <v>422</v>
      </c>
      <c r="H234" s="59" t="s">
        <v>459</v>
      </c>
      <c r="I234" s="60" t="s">
        <v>895</v>
      </c>
      <c r="J234" s="60" t="s">
        <v>896</v>
      </c>
      <c r="K234" s="56" t="s">
        <v>1207</v>
      </c>
      <c r="L234" s="78" t="s">
        <v>247</v>
      </c>
      <c r="M234" s="61" t="s">
        <v>1155</v>
      </c>
      <c r="N234" s="61" t="s">
        <v>1155</v>
      </c>
      <c r="O234" s="61" t="s">
        <v>1155</v>
      </c>
      <c r="P234" s="63"/>
      <c r="Q234" s="63"/>
      <c r="R234" s="63"/>
      <c r="S234" s="57" t="s">
        <v>16</v>
      </c>
      <c r="T234" s="60" t="s">
        <v>1018</v>
      </c>
      <c r="U234" s="56" t="s">
        <v>570</v>
      </c>
      <c r="V234" s="60" t="s">
        <v>411</v>
      </c>
      <c r="W234" s="60" t="s">
        <v>568</v>
      </c>
      <c r="X234" s="60" t="s">
        <v>567</v>
      </c>
      <c r="Y234" s="60">
        <v>0</v>
      </c>
      <c r="Z234" s="60" t="s">
        <v>580</v>
      </c>
      <c r="AA234" s="83" t="s">
        <v>1208</v>
      </c>
    </row>
    <row r="235" spans="3:27" s="66" customFormat="1" ht="101.25">
      <c r="C235" s="55">
        <v>212</v>
      </c>
      <c r="D235" s="56" t="s">
        <v>41</v>
      </c>
      <c r="E235" s="55" t="s">
        <v>28</v>
      </c>
      <c r="F235" s="57" t="s">
        <v>555</v>
      </c>
      <c r="G235" s="58" t="s">
        <v>556</v>
      </c>
      <c r="H235" s="59" t="s">
        <v>556</v>
      </c>
      <c r="I235" s="60" t="s">
        <v>1152</v>
      </c>
      <c r="J235" s="60" t="s">
        <v>1153</v>
      </c>
      <c r="K235" s="60" t="s">
        <v>968</v>
      </c>
      <c r="L235" s="78" t="s">
        <v>971</v>
      </c>
      <c r="M235" s="61">
        <v>1</v>
      </c>
      <c r="N235" s="61">
        <v>67000</v>
      </c>
      <c r="O235" s="62">
        <v>67000</v>
      </c>
      <c r="P235" s="63"/>
      <c r="Q235" s="63"/>
      <c r="R235" s="63"/>
      <c r="S235" s="57" t="s">
        <v>15</v>
      </c>
      <c r="T235" s="60" t="s">
        <v>1018</v>
      </c>
      <c r="U235" s="56" t="s">
        <v>570</v>
      </c>
      <c r="V235" s="60" t="s">
        <v>411</v>
      </c>
      <c r="W235" s="60" t="s">
        <v>568</v>
      </c>
      <c r="X235" s="64" t="s">
        <v>567</v>
      </c>
      <c r="Y235" s="60">
        <v>0</v>
      </c>
      <c r="Z235" s="79" t="s">
        <v>589</v>
      </c>
      <c r="AA235" s="65"/>
    </row>
    <row r="236" spans="3:27" s="66" customFormat="1" ht="101.25">
      <c r="C236" s="55">
        <v>213</v>
      </c>
      <c r="D236" s="56" t="s">
        <v>41</v>
      </c>
      <c r="E236" s="55" t="s">
        <v>28</v>
      </c>
      <c r="F236" s="57" t="s">
        <v>555</v>
      </c>
      <c r="G236" s="58" t="s">
        <v>556</v>
      </c>
      <c r="H236" s="59" t="s">
        <v>556</v>
      </c>
      <c r="I236" s="60" t="s">
        <v>1519</v>
      </c>
      <c r="J236" s="60" t="s">
        <v>1154</v>
      </c>
      <c r="K236" s="60" t="s">
        <v>968</v>
      </c>
      <c r="L236" s="78" t="s">
        <v>971</v>
      </c>
      <c r="M236" s="61">
        <v>1</v>
      </c>
      <c r="N236" s="61">
        <v>552500</v>
      </c>
      <c r="O236" s="62">
        <f>N236</f>
        <v>552500</v>
      </c>
      <c r="P236" s="63"/>
      <c r="Q236" s="63"/>
      <c r="R236" s="63"/>
      <c r="S236" s="57" t="s">
        <v>15</v>
      </c>
      <c r="T236" s="60" t="s">
        <v>1018</v>
      </c>
      <c r="U236" s="56" t="s">
        <v>570</v>
      </c>
      <c r="V236" s="60" t="s">
        <v>1155</v>
      </c>
      <c r="W236" s="60" t="s">
        <v>1156</v>
      </c>
      <c r="X236" s="64" t="s">
        <v>1157</v>
      </c>
      <c r="Y236" s="60">
        <v>100</v>
      </c>
      <c r="Z236" s="79" t="s">
        <v>589</v>
      </c>
      <c r="AA236" s="65"/>
    </row>
    <row r="237" spans="3:27" s="66" customFormat="1" ht="67.5">
      <c r="C237" s="55">
        <v>214</v>
      </c>
      <c r="D237" s="56" t="s">
        <v>41</v>
      </c>
      <c r="E237" s="55" t="s">
        <v>28</v>
      </c>
      <c r="F237" s="57" t="s">
        <v>501</v>
      </c>
      <c r="G237" s="81" t="s">
        <v>502</v>
      </c>
      <c r="H237" s="82" t="s">
        <v>503</v>
      </c>
      <c r="I237" s="60" t="s">
        <v>702</v>
      </c>
      <c r="J237" s="60" t="s">
        <v>703</v>
      </c>
      <c r="K237" s="60" t="s">
        <v>968</v>
      </c>
      <c r="L237" s="78" t="s">
        <v>971</v>
      </c>
      <c r="M237" s="61">
        <v>1</v>
      </c>
      <c r="N237" s="61" t="s">
        <v>1155</v>
      </c>
      <c r="O237" s="61" t="s">
        <v>1155</v>
      </c>
      <c r="P237" s="63"/>
      <c r="Q237" s="63"/>
      <c r="R237" s="63"/>
      <c r="S237" s="61" t="s">
        <v>1155</v>
      </c>
      <c r="T237" s="60" t="s">
        <v>1158</v>
      </c>
      <c r="U237" s="56" t="s">
        <v>1159</v>
      </c>
      <c r="V237" s="60" t="s">
        <v>411</v>
      </c>
      <c r="W237" s="60" t="s">
        <v>568</v>
      </c>
      <c r="X237" s="64" t="s">
        <v>567</v>
      </c>
      <c r="Y237" s="60">
        <v>0</v>
      </c>
      <c r="Z237" s="79" t="s">
        <v>581</v>
      </c>
      <c r="AA237" s="56" t="s">
        <v>1509</v>
      </c>
    </row>
    <row r="238" spans="3:27" s="66" customFormat="1" ht="67.5">
      <c r="C238" s="55">
        <v>215</v>
      </c>
      <c r="D238" s="56" t="s">
        <v>41</v>
      </c>
      <c r="E238" s="55" t="s">
        <v>28</v>
      </c>
      <c r="F238" s="57" t="s">
        <v>504</v>
      </c>
      <c r="G238" s="58" t="s">
        <v>505</v>
      </c>
      <c r="H238" s="59" t="s">
        <v>505</v>
      </c>
      <c r="I238" s="60" t="s">
        <v>704</v>
      </c>
      <c r="J238" s="60" t="s">
        <v>705</v>
      </c>
      <c r="K238" s="60" t="s">
        <v>968</v>
      </c>
      <c r="L238" s="78" t="s">
        <v>971</v>
      </c>
      <c r="M238" s="61">
        <v>1</v>
      </c>
      <c r="N238" s="61" t="s">
        <v>1155</v>
      </c>
      <c r="O238" s="61" t="s">
        <v>1155</v>
      </c>
      <c r="P238" s="63"/>
      <c r="Q238" s="63"/>
      <c r="R238" s="63"/>
      <c r="S238" s="61" t="s">
        <v>1155</v>
      </c>
      <c r="T238" s="60" t="s">
        <v>1158</v>
      </c>
      <c r="U238" s="56" t="s">
        <v>1159</v>
      </c>
      <c r="V238" s="60" t="s">
        <v>411</v>
      </c>
      <c r="W238" s="60" t="s">
        <v>568</v>
      </c>
      <c r="X238" s="64" t="s">
        <v>567</v>
      </c>
      <c r="Y238" s="60">
        <v>0</v>
      </c>
      <c r="Z238" s="79" t="s">
        <v>581</v>
      </c>
      <c r="AA238" s="56" t="s">
        <v>1509</v>
      </c>
    </row>
    <row r="239" spans="3:27" s="66" customFormat="1" ht="67.5">
      <c r="C239" s="55">
        <v>216</v>
      </c>
      <c r="D239" s="56" t="s">
        <v>41</v>
      </c>
      <c r="E239" s="55" t="s">
        <v>28</v>
      </c>
      <c r="F239" s="57" t="s">
        <v>706</v>
      </c>
      <c r="G239" s="58" t="s">
        <v>554</v>
      </c>
      <c r="H239" s="59" t="s">
        <v>554</v>
      </c>
      <c r="I239" s="60" t="s">
        <v>707</v>
      </c>
      <c r="J239" s="60" t="s">
        <v>708</v>
      </c>
      <c r="K239" s="56" t="s">
        <v>968</v>
      </c>
      <c r="L239" s="78" t="s">
        <v>971</v>
      </c>
      <c r="M239" s="61">
        <v>1</v>
      </c>
      <c r="N239" s="113">
        <v>7440473.21</v>
      </c>
      <c r="O239" s="113">
        <v>7440473.21</v>
      </c>
      <c r="P239" s="157"/>
      <c r="Q239" s="63"/>
      <c r="R239" s="63"/>
      <c r="S239" s="57" t="s">
        <v>25</v>
      </c>
      <c r="T239" s="60" t="s">
        <v>1158</v>
      </c>
      <c r="U239" s="56" t="s">
        <v>1159</v>
      </c>
      <c r="V239" s="60" t="s">
        <v>411</v>
      </c>
      <c r="W239" s="60" t="s">
        <v>568</v>
      </c>
      <c r="X239" s="64" t="s">
        <v>567</v>
      </c>
      <c r="Y239" s="60">
        <v>0</v>
      </c>
      <c r="Z239" s="60" t="s">
        <v>581</v>
      </c>
      <c r="AA239" s="60" t="s">
        <v>1602</v>
      </c>
    </row>
    <row r="240" spans="3:27" s="66" customFormat="1" ht="67.5">
      <c r="C240" s="55">
        <v>217</v>
      </c>
      <c r="D240" s="56" t="s">
        <v>41</v>
      </c>
      <c r="E240" s="55" t="s">
        <v>26</v>
      </c>
      <c r="F240" s="67" t="s">
        <v>1039</v>
      </c>
      <c r="G240" s="81" t="s">
        <v>1040</v>
      </c>
      <c r="H240" s="82" t="s">
        <v>415</v>
      </c>
      <c r="I240" s="60" t="s">
        <v>639</v>
      </c>
      <c r="J240" s="60" t="s">
        <v>640</v>
      </c>
      <c r="K240" s="60" t="s">
        <v>970</v>
      </c>
      <c r="L240" s="78" t="s">
        <v>247</v>
      </c>
      <c r="M240" s="61">
        <v>8</v>
      </c>
      <c r="N240" s="61">
        <v>31249.999999999996</v>
      </c>
      <c r="O240" s="62">
        <v>250000</v>
      </c>
      <c r="P240" s="63"/>
      <c r="Q240" s="63"/>
      <c r="R240" s="63"/>
      <c r="S240" s="57" t="s">
        <v>24</v>
      </c>
      <c r="T240" s="56" t="s">
        <v>1209</v>
      </c>
      <c r="U240" s="56" t="s">
        <v>1210</v>
      </c>
      <c r="V240" s="57" t="s">
        <v>411</v>
      </c>
      <c r="W240" s="60" t="s">
        <v>568</v>
      </c>
      <c r="X240" s="64" t="s">
        <v>567</v>
      </c>
      <c r="Y240" s="57">
        <v>0</v>
      </c>
      <c r="Z240" s="79" t="s">
        <v>580</v>
      </c>
      <c r="AA240" s="83" t="s">
        <v>1193</v>
      </c>
    </row>
    <row r="241" spans="3:27" s="66" customFormat="1" ht="67.5">
      <c r="C241" s="55">
        <v>218</v>
      </c>
      <c r="D241" s="56" t="s">
        <v>41</v>
      </c>
      <c r="E241" s="55" t="s">
        <v>28</v>
      </c>
      <c r="F241" s="57" t="s">
        <v>1164</v>
      </c>
      <c r="G241" s="58" t="s">
        <v>1165</v>
      </c>
      <c r="H241" s="59" t="s">
        <v>1166</v>
      </c>
      <c r="I241" s="59" t="s">
        <v>1167</v>
      </c>
      <c r="J241" s="59" t="s">
        <v>1168</v>
      </c>
      <c r="K241" s="59" t="s">
        <v>968</v>
      </c>
      <c r="L241" s="78" t="s">
        <v>1091</v>
      </c>
      <c r="M241" s="61">
        <v>1</v>
      </c>
      <c r="N241" s="61">
        <v>2089988.6742857099</v>
      </c>
      <c r="O241" s="62">
        <v>2089988.6742857101</v>
      </c>
      <c r="P241" s="63"/>
      <c r="Q241" s="63"/>
      <c r="R241" s="63"/>
      <c r="S241" s="57" t="s">
        <v>16</v>
      </c>
      <c r="T241" s="56" t="s">
        <v>1018</v>
      </c>
      <c r="U241" s="56" t="s">
        <v>570</v>
      </c>
      <c r="V241" s="60" t="s">
        <v>411</v>
      </c>
      <c r="W241" s="60" t="s">
        <v>568</v>
      </c>
      <c r="X241" s="64" t="s">
        <v>567</v>
      </c>
      <c r="Y241" s="60">
        <v>0</v>
      </c>
      <c r="Z241" s="79" t="s">
        <v>592</v>
      </c>
      <c r="AA241" s="65"/>
    </row>
    <row r="242" spans="3:27" s="188" customFormat="1" ht="67.5">
      <c r="C242" s="189">
        <v>219</v>
      </c>
      <c r="D242" s="190" t="s">
        <v>41</v>
      </c>
      <c r="E242" s="189" t="s">
        <v>28</v>
      </c>
      <c r="F242" s="191" t="s">
        <v>1164</v>
      </c>
      <c r="G242" s="192" t="s">
        <v>1165</v>
      </c>
      <c r="H242" s="193" t="s">
        <v>1166</v>
      </c>
      <c r="I242" s="193" t="s">
        <v>1169</v>
      </c>
      <c r="J242" s="193" t="s">
        <v>1170</v>
      </c>
      <c r="K242" s="193" t="s">
        <v>968</v>
      </c>
      <c r="L242" s="194" t="s">
        <v>1091</v>
      </c>
      <c r="M242" s="195">
        <v>1</v>
      </c>
      <c r="N242" s="196" t="s">
        <v>1155</v>
      </c>
      <c r="O242" s="197" t="s">
        <v>1155</v>
      </c>
      <c r="P242" s="198"/>
      <c r="Q242" s="198"/>
      <c r="R242" s="198"/>
      <c r="S242" s="197" t="s">
        <v>1155</v>
      </c>
      <c r="T242" s="190" t="s">
        <v>1018</v>
      </c>
      <c r="U242" s="190" t="s">
        <v>570</v>
      </c>
      <c r="V242" s="92" t="s">
        <v>411</v>
      </c>
      <c r="W242" s="92" t="s">
        <v>568</v>
      </c>
      <c r="X242" s="199" t="s">
        <v>567</v>
      </c>
      <c r="Y242" s="92">
        <v>0</v>
      </c>
      <c r="Z242" s="200" t="s">
        <v>592</v>
      </c>
      <c r="AA242" s="92" t="s">
        <v>1594</v>
      </c>
    </row>
    <row r="243" spans="3:27" s="188" customFormat="1" ht="67.5">
      <c r="C243" s="189">
        <v>220</v>
      </c>
      <c r="D243" s="190" t="s">
        <v>41</v>
      </c>
      <c r="E243" s="189" t="s">
        <v>28</v>
      </c>
      <c r="F243" s="191" t="s">
        <v>1164</v>
      </c>
      <c r="G243" s="192" t="s">
        <v>1165</v>
      </c>
      <c r="H243" s="193" t="s">
        <v>1166</v>
      </c>
      <c r="I243" s="193" t="s">
        <v>1169</v>
      </c>
      <c r="J243" s="193" t="s">
        <v>1171</v>
      </c>
      <c r="K243" s="193" t="s">
        <v>968</v>
      </c>
      <c r="L243" s="194" t="s">
        <v>1091</v>
      </c>
      <c r="M243" s="195">
        <v>1</v>
      </c>
      <c r="N243" s="196" t="s">
        <v>1155</v>
      </c>
      <c r="O243" s="197" t="s">
        <v>1155</v>
      </c>
      <c r="P243" s="198"/>
      <c r="Q243" s="198"/>
      <c r="R243" s="198"/>
      <c r="S243" s="197" t="s">
        <v>1155</v>
      </c>
      <c r="T243" s="190" t="s">
        <v>1018</v>
      </c>
      <c r="U243" s="190" t="s">
        <v>570</v>
      </c>
      <c r="V243" s="92" t="s">
        <v>411</v>
      </c>
      <c r="W243" s="92" t="s">
        <v>568</v>
      </c>
      <c r="X243" s="199" t="s">
        <v>567</v>
      </c>
      <c r="Y243" s="92">
        <v>0</v>
      </c>
      <c r="Z243" s="200" t="s">
        <v>592</v>
      </c>
      <c r="AA243" s="92" t="s">
        <v>1594</v>
      </c>
    </row>
    <row r="244" spans="3:27" s="188" customFormat="1" ht="270">
      <c r="C244" s="189">
        <v>221</v>
      </c>
      <c r="D244" s="190" t="s">
        <v>41</v>
      </c>
      <c r="E244" s="189" t="s">
        <v>28</v>
      </c>
      <c r="F244" s="191" t="s">
        <v>1164</v>
      </c>
      <c r="G244" s="192" t="s">
        <v>1165</v>
      </c>
      <c r="H244" s="193" t="s">
        <v>1166</v>
      </c>
      <c r="I244" s="193" t="s">
        <v>1172</v>
      </c>
      <c r="J244" s="193" t="s">
        <v>1173</v>
      </c>
      <c r="K244" s="193" t="s">
        <v>968</v>
      </c>
      <c r="L244" s="194" t="s">
        <v>1091</v>
      </c>
      <c r="M244" s="195">
        <v>1</v>
      </c>
      <c r="N244" s="196" t="s">
        <v>1155</v>
      </c>
      <c r="O244" s="197" t="s">
        <v>1155</v>
      </c>
      <c r="P244" s="198"/>
      <c r="Q244" s="198"/>
      <c r="R244" s="198"/>
      <c r="S244" s="197" t="s">
        <v>1155</v>
      </c>
      <c r="T244" s="190" t="s">
        <v>1018</v>
      </c>
      <c r="U244" s="190" t="s">
        <v>570</v>
      </c>
      <c r="V244" s="92" t="s">
        <v>411</v>
      </c>
      <c r="W244" s="92" t="s">
        <v>568</v>
      </c>
      <c r="X244" s="199" t="s">
        <v>567</v>
      </c>
      <c r="Y244" s="92">
        <v>0</v>
      </c>
      <c r="Z244" s="200" t="s">
        <v>592</v>
      </c>
      <c r="AA244" s="92" t="s">
        <v>1594</v>
      </c>
    </row>
    <row r="245" spans="3:27" s="188" customFormat="1" ht="90">
      <c r="C245" s="189">
        <v>222</v>
      </c>
      <c r="D245" s="190" t="s">
        <v>41</v>
      </c>
      <c r="E245" s="189" t="s">
        <v>28</v>
      </c>
      <c r="F245" s="191" t="s">
        <v>1164</v>
      </c>
      <c r="G245" s="192" t="s">
        <v>1165</v>
      </c>
      <c r="H245" s="193" t="s">
        <v>1166</v>
      </c>
      <c r="I245" s="193" t="s">
        <v>1174</v>
      </c>
      <c r="J245" s="193" t="s">
        <v>1175</v>
      </c>
      <c r="K245" s="193" t="s">
        <v>968</v>
      </c>
      <c r="L245" s="194" t="s">
        <v>1091</v>
      </c>
      <c r="M245" s="195">
        <v>1</v>
      </c>
      <c r="N245" s="196" t="s">
        <v>1155</v>
      </c>
      <c r="O245" s="197" t="s">
        <v>1155</v>
      </c>
      <c r="P245" s="198"/>
      <c r="Q245" s="198"/>
      <c r="R245" s="198"/>
      <c r="S245" s="197" t="s">
        <v>1155</v>
      </c>
      <c r="T245" s="190" t="s">
        <v>1176</v>
      </c>
      <c r="U245" s="190" t="s">
        <v>1177</v>
      </c>
      <c r="V245" s="92" t="s">
        <v>411</v>
      </c>
      <c r="W245" s="92" t="s">
        <v>568</v>
      </c>
      <c r="X245" s="199" t="s">
        <v>567</v>
      </c>
      <c r="Y245" s="92">
        <v>0</v>
      </c>
      <c r="Z245" s="200" t="s">
        <v>592</v>
      </c>
      <c r="AA245" s="92" t="s">
        <v>1594</v>
      </c>
    </row>
    <row r="246" spans="3:27" s="188" customFormat="1" ht="90">
      <c r="C246" s="189">
        <v>223</v>
      </c>
      <c r="D246" s="190" t="s">
        <v>41</v>
      </c>
      <c r="E246" s="189" t="s">
        <v>28</v>
      </c>
      <c r="F246" s="191" t="s">
        <v>1164</v>
      </c>
      <c r="G246" s="192" t="s">
        <v>1165</v>
      </c>
      <c r="H246" s="193" t="s">
        <v>1166</v>
      </c>
      <c r="I246" s="92" t="s">
        <v>1595</v>
      </c>
      <c r="J246" s="193" t="s">
        <v>1596</v>
      </c>
      <c r="K246" s="193" t="s">
        <v>968</v>
      </c>
      <c r="L246" s="194" t="s">
        <v>1091</v>
      </c>
      <c r="M246" s="195">
        <v>1</v>
      </c>
      <c r="N246" s="196" t="s">
        <v>1155</v>
      </c>
      <c r="O246" s="197" t="s">
        <v>1155</v>
      </c>
      <c r="P246" s="198"/>
      <c r="Q246" s="198"/>
      <c r="R246" s="198"/>
      <c r="S246" s="197" t="s">
        <v>1155</v>
      </c>
      <c r="T246" s="190" t="s">
        <v>1176</v>
      </c>
      <c r="U246" s="190" t="s">
        <v>1177</v>
      </c>
      <c r="V246" s="92" t="s">
        <v>411</v>
      </c>
      <c r="W246" s="92" t="s">
        <v>568</v>
      </c>
      <c r="X246" s="199" t="s">
        <v>567</v>
      </c>
      <c r="Y246" s="92">
        <v>0</v>
      </c>
      <c r="Z246" s="200" t="s">
        <v>592</v>
      </c>
      <c r="AA246" s="92" t="s">
        <v>1594</v>
      </c>
    </row>
    <row r="247" spans="3:27" s="188" customFormat="1" ht="90">
      <c r="C247" s="189">
        <v>224</v>
      </c>
      <c r="D247" s="190" t="s">
        <v>41</v>
      </c>
      <c r="E247" s="189" t="s">
        <v>28</v>
      </c>
      <c r="F247" s="191" t="s">
        <v>1164</v>
      </c>
      <c r="G247" s="192" t="s">
        <v>1165</v>
      </c>
      <c r="H247" s="193" t="s">
        <v>1166</v>
      </c>
      <c r="I247" s="193" t="s">
        <v>1178</v>
      </c>
      <c r="J247" s="193" t="s">
        <v>1179</v>
      </c>
      <c r="K247" s="193" t="s">
        <v>968</v>
      </c>
      <c r="L247" s="194" t="s">
        <v>1091</v>
      </c>
      <c r="M247" s="195">
        <v>1</v>
      </c>
      <c r="N247" s="196" t="s">
        <v>1155</v>
      </c>
      <c r="O247" s="197" t="s">
        <v>1155</v>
      </c>
      <c r="P247" s="198"/>
      <c r="Q247" s="198"/>
      <c r="R247" s="198"/>
      <c r="S247" s="197" t="s">
        <v>1155</v>
      </c>
      <c r="T247" s="190" t="s">
        <v>1176</v>
      </c>
      <c r="U247" s="190" t="s">
        <v>1177</v>
      </c>
      <c r="V247" s="92" t="s">
        <v>411</v>
      </c>
      <c r="W247" s="92" t="s">
        <v>568</v>
      </c>
      <c r="X247" s="199" t="s">
        <v>567</v>
      </c>
      <c r="Y247" s="92">
        <v>0</v>
      </c>
      <c r="Z247" s="200" t="s">
        <v>592</v>
      </c>
      <c r="AA247" s="92" t="s">
        <v>1594</v>
      </c>
    </row>
    <row r="248" spans="3:27" s="188" customFormat="1" ht="101.25">
      <c r="C248" s="189">
        <v>225</v>
      </c>
      <c r="D248" s="190" t="s">
        <v>41</v>
      </c>
      <c r="E248" s="189" t="s">
        <v>28</v>
      </c>
      <c r="F248" s="191" t="s">
        <v>1164</v>
      </c>
      <c r="G248" s="192" t="s">
        <v>1165</v>
      </c>
      <c r="H248" s="193" t="s">
        <v>1166</v>
      </c>
      <c r="I248" s="193" t="s">
        <v>1597</v>
      </c>
      <c r="J248" s="193" t="s">
        <v>1598</v>
      </c>
      <c r="K248" s="193" t="s">
        <v>968</v>
      </c>
      <c r="L248" s="194" t="s">
        <v>1091</v>
      </c>
      <c r="M248" s="195">
        <v>1</v>
      </c>
      <c r="N248" s="196" t="s">
        <v>1155</v>
      </c>
      <c r="O248" s="197" t="s">
        <v>1155</v>
      </c>
      <c r="P248" s="198"/>
      <c r="Q248" s="198"/>
      <c r="R248" s="198"/>
      <c r="S248" s="197" t="s">
        <v>1155</v>
      </c>
      <c r="T248" s="190" t="s">
        <v>1176</v>
      </c>
      <c r="U248" s="190" t="s">
        <v>1177</v>
      </c>
      <c r="V248" s="92" t="s">
        <v>411</v>
      </c>
      <c r="W248" s="92" t="s">
        <v>568</v>
      </c>
      <c r="X248" s="199" t="s">
        <v>567</v>
      </c>
      <c r="Y248" s="92">
        <v>0</v>
      </c>
      <c r="Z248" s="200" t="s">
        <v>592</v>
      </c>
      <c r="AA248" s="92" t="s">
        <v>1594</v>
      </c>
    </row>
    <row r="249" spans="3:27" s="188" customFormat="1" ht="90">
      <c r="C249" s="189">
        <v>226</v>
      </c>
      <c r="D249" s="190" t="s">
        <v>41</v>
      </c>
      <c r="E249" s="189" t="s">
        <v>28</v>
      </c>
      <c r="F249" s="191" t="s">
        <v>1164</v>
      </c>
      <c r="G249" s="192" t="s">
        <v>1165</v>
      </c>
      <c r="H249" s="193" t="s">
        <v>1166</v>
      </c>
      <c r="I249" s="193" t="s">
        <v>1180</v>
      </c>
      <c r="J249" s="193" t="s">
        <v>1181</v>
      </c>
      <c r="K249" s="193" t="s">
        <v>968</v>
      </c>
      <c r="L249" s="194" t="s">
        <v>1091</v>
      </c>
      <c r="M249" s="195">
        <v>1</v>
      </c>
      <c r="N249" s="196" t="s">
        <v>1155</v>
      </c>
      <c r="O249" s="197" t="s">
        <v>1155</v>
      </c>
      <c r="P249" s="198"/>
      <c r="Q249" s="198"/>
      <c r="R249" s="198"/>
      <c r="S249" s="197" t="s">
        <v>1155</v>
      </c>
      <c r="T249" s="190" t="s">
        <v>1176</v>
      </c>
      <c r="U249" s="190" t="s">
        <v>1177</v>
      </c>
      <c r="V249" s="92" t="s">
        <v>411</v>
      </c>
      <c r="W249" s="92" t="s">
        <v>568</v>
      </c>
      <c r="X249" s="199" t="s">
        <v>567</v>
      </c>
      <c r="Y249" s="92">
        <v>0</v>
      </c>
      <c r="Z249" s="200" t="s">
        <v>592</v>
      </c>
      <c r="AA249" s="92" t="s">
        <v>1594</v>
      </c>
    </row>
    <row r="250" spans="3:27" s="188" customFormat="1" ht="90">
      <c r="C250" s="189">
        <v>227</v>
      </c>
      <c r="D250" s="190" t="s">
        <v>41</v>
      </c>
      <c r="E250" s="189" t="s">
        <v>28</v>
      </c>
      <c r="F250" s="191" t="s">
        <v>1164</v>
      </c>
      <c r="G250" s="192" t="s">
        <v>1165</v>
      </c>
      <c r="H250" s="193" t="s">
        <v>1166</v>
      </c>
      <c r="I250" s="193" t="s">
        <v>1599</v>
      </c>
      <c r="J250" s="193" t="s">
        <v>1600</v>
      </c>
      <c r="K250" s="193" t="s">
        <v>968</v>
      </c>
      <c r="L250" s="194" t="s">
        <v>1091</v>
      </c>
      <c r="M250" s="195">
        <v>1</v>
      </c>
      <c r="N250" s="196" t="s">
        <v>1155</v>
      </c>
      <c r="O250" s="197" t="s">
        <v>1155</v>
      </c>
      <c r="P250" s="198"/>
      <c r="Q250" s="198"/>
      <c r="R250" s="198"/>
      <c r="S250" s="197" t="s">
        <v>1155</v>
      </c>
      <c r="T250" s="190" t="s">
        <v>1176</v>
      </c>
      <c r="U250" s="190" t="s">
        <v>1177</v>
      </c>
      <c r="V250" s="92" t="s">
        <v>411</v>
      </c>
      <c r="W250" s="92" t="s">
        <v>568</v>
      </c>
      <c r="X250" s="199" t="s">
        <v>567</v>
      </c>
      <c r="Y250" s="92">
        <v>0</v>
      </c>
      <c r="Z250" s="200" t="s">
        <v>592</v>
      </c>
      <c r="AA250" s="92" t="s">
        <v>1594</v>
      </c>
    </row>
    <row r="251" spans="3:27" s="188" customFormat="1" ht="101.25">
      <c r="C251" s="189">
        <v>228</v>
      </c>
      <c r="D251" s="190" t="s">
        <v>41</v>
      </c>
      <c r="E251" s="189" t="s">
        <v>28</v>
      </c>
      <c r="F251" s="191" t="s">
        <v>1164</v>
      </c>
      <c r="G251" s="192" t="s">
        <v>1165</v>
      </c>
      <c r="H251" s="193" t="s">
        <v>1166</v>
      </c>
      <c r="I251" s="193" t="s">
        <v>1182</v>
      </c>
      <c r="J251" s="193" t="s">
        <v>1601</v>
      </c>
      <c r="K251" s="193" t="s">
        <v>968</v>
      </c>
      <c r="L251" s="194" t="s">
        <v>1091</v>
      </c>
      <c r="M251" s="195">
        <v>1</v>
      </c>
      <c r="N251" s="196" t="s">
        <v>1155</v>
      </c>
      <c r="O251" s="197" t="s">
        <v>1155</v>
      </c>
      <c r="P251" s="198"/>
      <c r="Q251" s="198"/>
      <c r="R251" s="198"/>
      <c r="S251" s="197" t="s">
        <v>1155</v>
      </c>
      <c r="T251" s="190" t="s">
        <v>1176</v>
      </c>
      <c r="U251" s="190" t="s">
        <v>1177</v>
      </c>
      <c r="V251" s="92" t="s">
        <v>411</v>
      </c>
      <c r="W251" s="92" t="s">
        <v>568</v>
      </c>
      <c r="X251" s="199" t="s">
        <v>567</v>
      </c>
      <c r="Y251" s="92">
        <v>0</v>
      </c>
      <c r="Z251" s="200" t="s">
        <v>592</v>
      </c>
      <c r="AA251" s="92" t="s">
        <v>1594</v>
      </c>
    </row>
    <row r="252" spans="3:27" s="188" customFormat="1" ht="90">
      <c r="C252" s="189">
        <v>229</v>
      </c>
      <c r="D252" s="190" t="s">
        <v>41</v>
      </c>
      <c r="E252" s="189" t="s">
        <v>28</v>
      </c>
      <c r="F252" s="191" t="s">
        <v>1164</v>
      </c>
      <c r="G252" s="192" t="s">
        <v>1165</v>
      </c>
      <c r="H252" s="193" t="s">
        <v>1166</v>
      </c>
      <c r="I252" s="193" t="s">
        <v>1167</v>
      </c>
      <c r="J252" s="193" t="s">
        <v>1168</v>
      </c>
      <c r="K252" s="193" t="s">
        <v>968</v>
      </c>
      <c r="L252" s="194" t="s">
        <v>1091</v>
      </c>
      <c r="M252" s="195">
        <v>1</v>
      </c>
      <c r="N252" s="196" t="s">
        <v>1155</v>
      </c>
      <c r="O252" s="197" t="s">
        <v>1155</v>
      </c>
      <c r="P252" s="198"/>
      <c r="Q252" s="198"/>
      <c r="R252" s="198"/>
      <c r="S252" s="197" t="s">
        <v>1155</v>
      </c>
      <c r="T252" s="190" t="s">
        <v>1018</v>
      </c>
      <c r="U252" s="190" t="s">
        <v>570</v>
      </c>
      <c r="V252" s="92" t="s">
        <v>1155</v>
      </c>
      <c r="W252" s="92" t="s">
        <v>1183</v>
      </c>
      <c r="X252" s="199" t="s">
        <v>1184</v>
      </c>
      <c r="Y252" s="92">
        <v>0</v>
      </c>
      <c r="Z252" s="200" t="s">
        <v>592</v>
      </c>
      <c r="AA252" s="92" t="s">
        <v>1594</v>
      </c>
    </row>
    <row r="253" spans="3:27" s="66" customFormat="1" ht="78.75">
      <c r="C253" s="109">
        <v>230</v>
      </c>
      <c r="D253" s="83" t="s">
        <v>41</v>
      </c>
      <c r="E253" s="109" t="s">
        <v>28</v>
      </c>
      <c r="F253" s="110" t="s">
        <v>506</v>
      </c>
      <c r="G253" s="111" t="s">
        <v>507</v>
      </c>
      <c r="H253" s="112" t="s">
        <v>507</v>
      </c>
      <c r="I253" s="91" t="s">
        <v>665</v>
      </c>
      <c r="J253" s="91" t="s">
        <v>666</v>
      </c>
      <c r="K253" s="83" t="s">
        <v>969</v>
      </c>
      <c r="L253" s="84" t="s">
        <v>971</v>
      </c>
      <c r="M253" s="113">
        <v>1</v>
      </c>
      <c r="N253" s="113">
        <v>2946428.5714285802</v>
      </c>
      <c r="O253" s="113">
        <v>2946428.5714285751</v>
      </c>
      <c r="P253" s="85"/>
      <c r="Q253" s="85"/>
      <c r="R253" s="85"/>
      <c r="S253" s="117" t="s">
        <v>1194</v>
      </c>
      <c r="T253" s="83" t="s">
        <v>1211</v>
      </c>
      <c r="U253" s="83" t="s">
        <v>1212</v>
      </c>
      <c r="V253" s="91" t="s">
        <v>411</v>
      </c>
      <c r="W253" s="91" t="s">
        <v>568</v>
      </c>
      <c r="X253" s="115" t="s">
        <v>567</v>
      </c>
      <c r="Y253" s="91">
        <v>0</v>
      </c>
      <c r="Z253" s="91" t="s">
        <v>581</v>
      </c>
      <c r="AA253" s="91" t="s">
        <v>1213</v>
      </c>
    </row>
    <row r="254" spans="3:27" s="66" customFormat="1" ht="67.5">
      <c r="C254" s="55">
        <v>231</v>
      </c>
      <c r="D254" s="56" t="s">
        <v>41</v>
      </c>
      <c r="E254" s="55" t="s">
        <v>26</v>
      </c>
      <c r="F254" s="57" t="s">
        <v>1214</v>
      </c>
      <c r="G254" s="81" t="s">
        <v>1215</v>
      </c>
      <c r="H254" s="82" t="s">
        <v>1216</v>
      </c>
      <c r="I254" s="60" t="s">
        <v>1217</v>
      </c>
      <c r="J254" s="60" t="s">
        <v>1218</v>
      </c>
      <c r="K254" s="60" t="s">
        <v>970</v>
      </c>
      <c r="L254" s="78" t="s">
        <v>1219</v>
      </c>
      <c r="M254" s="61">
        <v>200</v>
      </c>
      <c r="N254" s="61">
        <v>790</v>
      </c>
      <c r="O254" s="62">
        <f t="shared" ref="O254:O317" si="5">M254*N254</f>
        <v>158000</v>
      </c>
      <c r="P254" s="63"/>
      <c r="Q254" s="63"/>
      <c r="R254" s="63"/>
      <c r="S254" s="57" t="s">
        <v>16</v>
      </c>
      <c r="T254" s="56" t="s">
        <v>1209</v>
      </c>
      <c r="U254" s="56" t="s">
        <v>1210</v>
      </c>
      <c r="V254" s="60" t="s">
        <v>411</v>
      </c>
      <c r="W254" s="60" t="s">
        <v>568</v>
      </c>
      <c r="X254" s="60" t="s">
        <v>567</v>
      </c>
      <c r="Y254" s="60">
        <v>0</v>
      </c>
      <c r="Z254" s="60" t="s">
        <v>580</v>
      </c>
      <c r="AA254" s="91" t="s">
        <v>1220</v>
      </c>
    </row>
    <row r="255" spans="3:27" s="66" customFormat="1" ht="67.5">
      <c r="C255" s="109">
        <v>232</v>
      </c>
      <c r="D255" s="56" t="s">
        <v>41</v>
      </c>
      <c r="E255" s="55" t="s">
        <v>26</v>
      </c>
      <c r="F255" s="57" t="s">
        <v>1214</v>
      </c>
      <c r="G255" s="81" t="s">
        <v>1215</v>
      </c>
      <c r="H255" s="82" t="s">
        <v>1216</v>
      </c>
      <c r="I255" s="60" t="s">
        <v>1221</v>
      </c>
      <c r="J255" s="60" t="s">
        <v>1222</v>
      </c>
      <c r="K255" s="60" t="s">
        <v>970</v>
      </c>
      <c r="L255" s="78" t="s">
        <v>1219</v>
      </c>
      <c r="M255" s="61">
        <v>50</v>
      </c>
      <c r="N255" s="61">
        <v>790</v>
      </c>
      <c r="O255" s="62">
        <f t="shared" si="5"/>
        <v>39500</v>
      </c>
      <c r="P255" s="63"/>
      <c r="Q255" s="63"/>
      <c r="R255" s="63"/>
      <c r="S255" s="57" t="s">
        <v>16</v>
      </c>
      <c r="T255" s="56" t="s">
        <v>1209</v>
      </c>
      <c r="U255" s="56" t="s">
        <v>1210</v>
      </c>
      <c r="V255" s="60" t="s">
        <v>411</v>
      </c>
      <c r="W255" s="60" t="s">
        <v>568</v>
      </c>
      <c r="X255" s="64" t="s">
        <v>567</v>
      </c>
      <c r="Y255" s="60">
        <v>0</v>
      </c>
      <c r="Z255" s="79" t="s">
        <v>580</v>
      </c>
      <c r="AA255" s="91" t="s">
        <v>1220</v>
      </c>
    </row>
    <row r="256" spans="3:27" s="66" customFormat="1" ht="67.5">
      <c r="C256" s="55">
        <v>233</v>
      </c>
      <c r="D256" s="56" t="s">
        <v>41</v>
      </c>
      <c r="E256" s="55" t="s">
        <v>26</v>
      </c>
      <c r="F256" s="57" t="s">
        <v>1223</v>
      </c>
      <c r="G256" s="82" t="s">
        <v>1224</v>
      </c>
      <c r="H256" s="82" t="s">
        <v>1225</v>
      </c>
      <c r="I256" s="60" t="s">
        <v>1226</v>
      </c>
      <c r="J256" s="60" t="s">
        <v>1227</v>
      </c>
      <c r="K256" s="60" t="s">
        <v>970</v>
      </c>
      <c r="L256" s="78" t="s">
        <v>1219</v>
      </c>
      <c r="M256" s="61">
        <v>500</v>
      </c>
      <c r="N256" s="61">
        <v>290</v>
      </c>
      <c r="O256" s="62">
        <f t="shared" si="5"/>
        <v>145000</v>
      </c>
      <c r="P256" s="63"/>
      <c r="Q256" s="63"/>
      <c r="R256" s="63"/>
      <c r="S256" s="57" t="s">
        <v>16</v>
      </c>
      <c r="T256" s="56" t="s">
        <v>1209</v>
      </c>
      <c r="U256" s="56" t="s">
        <v>1210</v>
      </c>
      <c r="V256" s="60" t="s">
        <v>411</v>
      </c>
      <c r="W256" s="60" t="s">
        <v>568</v>
      </c>
      <c r="X256" s="64" t="s">
        <v>567</v>
      </c>
      <c r="Y256" s="60">
        <v>0</v>
      </c>
      <c r="Z256" s="79" t="s">
        <v>580</v>
      </c>
      <c r="AA256" s="91" t="s">
        <v>1220</v>
      </c>
    </row>
    <row r="257" spans="3:27" s="66" customFormat="1" ht="67.5">
      <c r="C257" s="109">
        <v>234</v>
      </c>
      <c r="D257" s="56" t="s">
        <v>41</v>
      </c>
      <c r="E257" s="55" t="s">
        <v>26</v>
      </c>
      <c r="F257" s="57" t="s">
        <v>1228</v>
      </c>
      <c r="G257" s="82" t="s">
        <v>1080</v>
      </c>
      <c r="H257" s="82" t="s">
        <v>1229</v>
      </c>
      <c r="I257" s="60" t="s">
        <v>1230</v>
      </c>
      <c r="J257" s="60" t="s">
        <v>1231</v>
      </c>
      <c r="K257" s="60" t="s">
        <v>970</v>
      </c>
      <c r="L257" s="78" t="s">
        <v>247</v>
      </c>
      <c r="M257" s="61">
        <v>600</v>
      </c>
      <c r="N257" s="61">
        <v>1200</v>
      </c>
      <c r="O257" s="62">
        <f t="shared" si="5"/>
        <v>720000</v>
      </c>
      <c r="P257" s="63"/>
      <c r="Q257" s="63"/>
      <c r="R257" s="63"/>
      <c r="S257" s="57" t="s">
        <v>16</v>
      </c>
      <c r="T257" s="56" t="s">
        <v>1209</v>
      </c>
      <c r="U257" s="56" t="s">
        <v>1210</v>
      </c>
      <c r="V257" s="60" t="s">
        <v>411</v>
      </c>
      <c r="W257" s="60" t="s">
        <v>568</v>
      </c>
      <c r="X257" s="64" t="s">
        <v>567</v>
      </c>
      <c r="Y257" s="60">
        <v>0</v>
      </c>
      <c r="Z257" s="79" t="s">
        <v>580</v>
      </c>
      <c r="AA257" s="91" t="s">
        <v>1220</v>
      </c>
    </row>
    <row r="258" spans="3:27" s="66" customFormat="1" ht="67.5">
      <c r="C258" s="55">
        <v>235</v>
      </c>
      <c r="D258" s="56" t="s">
        <v>41</v>
      </c>
      <c r="E258" s="55" t="s">
        <v>26</v>
      </c>
      <c r="F258" s="57" t="s">
        <v>1228</v>
      </c>
      <c r="G258" s="82" t="s">
        <v>1080</v>
      </c>
      <c r="H258" s="82" t="s">
        <v>1229</v>
      </c>
      <c r="I258" s="60" t="s">
        <v>1232</v>
      </c>
      <c r="J258" s="60" t="s">
        <v>1233</v>
      </c>
      <c r="K258" s="60" t="s">
        <v>970</v>
      </c>
      <c r="L258" s="78" t="s">
        <v>247</v>
      </c>
      <c r="M258" s="61">
        <v>300</v>
      </c>
      <c r="N258" s="61">
        <v>1200</v>
      </c>
      <c r="O258" s="62">
        <f t="shared" si="5"/>
        <v>360000</v>
      </c>
      <c r="P258" s="63"/>
      <c r="Q258" s="63"/>
      <c r="R258" s="63"/>
      <c r="S258" s="57" t="s">
        <v>16</v>
      </c>
      <c r="T258" s="56" t="s">
        <v>1209</v>
      </c>
      <c r="U258" s="56" t="s">
        <v>1210</v>
      </c>
      <c r="V258" s="60" t="s">
        <v>411</v>
      </c>
      <c r="W258" s="60" t="s">
        <v>568</v>
      </c>
      <c r="X258" s="64" t="s">
        <v>567</v>
      </c>
      <c r="Y258" s="60">
        <v>0</v>
      </c>
      <c r="Z258" s="79" t="s">
        <v>580</v>
      </c>
      <c r="AA258" s="91" t="s">
        <v>1220</v>
      </c>
    </row>
    <row r="259" spans="3:27" s="66" customFormat="1" ht="67.5">
      <c r="C259" s="109">
        <v>236</v>
      </c>
      <c r="D259" s="56" t="s">
        <v>41</v>
      </c>
      <c r="E259" s="55" t="s">
        <v>26</v>
      </c>
      <c r="F259" s="57" t="s">
        <v>1234</v>
      </c>
      <c r="G259" s="82" t="s">
        <v>983</v>
      </c>
      <c r="H259" s="82" t="s">
        <v>1235</v>
      </c>
      <c r="I259" s="60" t="s">
        <v>1236</v>
      </c>
      <c r="J259" s="60" t="s">
        <v>1237</v>
      </c>
      <c r="K259" s="60" t="s">
        <v>970</v>
      </c>
      <c r="L259" s="78" t="s">
        <v>247</v>
      </c>
      <c r="M259" s="61">
        <v>30</v>
      </c>
      <c r="N259" s="61">
        <v>1595</v>
      </c>
      <c r="O259" s="62">
        <f t="shared" si="5"/>
        <v>47850</v>
      </c>
      <c r="P259" s="63"/>
      <c r="Q259" s="63"/>
      <c r="R259" s="63"/>
      <c r="S259" s="57" t="s">
        <v>16</v>
      </c>
      <c r="T259" s="56" t="s">
        <v>1209</v>
      </c>
      <c r="U259" s="56" t="s">
        <v>1210</v>
      </c>
      <c r="V259" s="60" t="s">
        <v>411</v>
      </c>
      <c r="W259" s="60" t="s">
        <v>568</v>
      </c>
      <c r="X259" s="64" t="s">
        <v>567</v>
      </c>
      <c r="Y259" s="60">
        <v>0</v>
      </c>
      <c r="Z259" s="79" t="s">
        <v>580</v>
      </c>
      <c r="AA259" s="91" t="s">
        <v>1220</v>
      </c>
    </row>
    <row r="260" spans="3:27" s="66" customFormat="1" ht="67.5">
      <c r="C260" s="55">
        <v>237</v>
      </c>
      <c r="D260" s="56" t="s">
        <v>41</v>
      </c>
      <c r="E260" s="55" t="s">
        <v>26</v>
      </c>
      <c r="F260" s="57" t="s">
        <v>1238</v>
      </c>
      <c r="G260" s="82" t="s">
        <v>1239</v>
      </c>
      <c r="H260" s="82" t="s">
        <v>1240</v>
      </c>
      <c r="I260" s="60" t="s">
        <v>1241</v>
      </c>
      <c r="J260" s="60" t="s">
        <v>1242</v>
      </c>
      <c r="K260" s="60" t="s">
        <v>970</v>
      </c>
      <c r="L260" s="78" t="s">
        <v>1219</v>
      </c>
      <c r="M260" s="61">
        <v>50</v>
      </c>
      <c r="N260" s="61">
        <v>125</v>
      </c>
      <c r="O260" s="62">
        <f t="shared" si="5"/>
        <v>6250</v>
      </c>
      <c r="P260" s="63"/>
      <c r="Q260" s="63"/>
      <c r="R260" s="63"/>
      <c r="S260" s="57" t="s">
        <v>16</v>
      </c>
      <c r="T260" s="56" t="s">
        <v>1209</v>
      </c>
      <c r="U260" s="56" t="s">
        <v>1210</v>
      </c>
      <c r="V260" s="60" t="s">
        <v>411</v>
      </c>
      <c r="W260" s="60" t="s">
        <v>568</v>
      </c>
      <c r="X260" s="64" t="s">
        <v>567</v>
      </c>
      <c r="Y260" s="60">
        <v>0</v>
      </c>
      <c r="Z260" s="79" t="s">
        <v>580</v>
      </c>
      <c r="AA260" s="91" t="s">
        <v>1220</v>
      </c>
    </row>
    <row r="261" spans="3:27" s="66" customFormat="1" ht="67.5">
      <c r="C261" s="109">
        <v>238</v>
      </c>
      <c r="D261" s="56" t="s">
        <v>41</v>
      </c>
      <c r="E261" s="55" t="s">
        <v>26</v>
      </c>
      <c r="F261" s="57" t="s">
        <v>1238</v>
      </c>
      <c r="G261" s="82" t="s">
        <v>1239</v>
      </c>
      <c r="H261" s="82" t="s">
        <v>1240</v>
      </c>
      <c r="I261" s="60" t="s">
        <v>1243</v>
      </c>
      <c r="J261" s="60" t="s">
        <v>1244</v>
      </c>
      <c r="K261" s="60" t="s">
        <v>970</v>
      </c>
      <c r="L261" s="78" t="s">
        <v>1219</v>
      </c>
      <c r="M261" s="61">
        <v>200</v>
      </c>
      <c r="N261" s="61">
        <v>140</v>
      </c>
      <c r="O261" s="62">
        <f t="shared" si="5"/>
        <v>28000</v>
      </c>
      <c r="P261" s="63"/>
      <c r="Q261" s="63"/>
      <c r="R261" s="63"/>
      <c r="S261" s="57" t="s">
        <v>16</v>
      </c>
      <c r="T261" s="56" t="s">
        <v>1209</v>
      </c>
      <c r="U261" s="56" t="s">
        <v>1210</v>
      </c>
      <c r="V261" s="60" t="s">
        <v>411</v>
      </c>
      <c r="W261" s="60" t="s">
        <v>568</v>
      </c>
      <c r="X261" s="64" t="s">
        <v>567</v>
      </c>
      <c r="Y261" s="60">
        <v>0</v>
      </c>
      <c r="Z261" s="79" t="s">
        <v>580</v>
      </c>
      <c r="AA261" s="91" t="s">
        <v>1220</v>
      </c>
    </row>
    <row r="262" spans="3:27" s="66" customFormat="1" ht="67.5">
      <c r="C262" s="55">
        <v>239</v>
      </c>
      <c r="D262" s="56" t="s">
        <v>41</v>
      </c>
      <c r="E262" s="55" t="s">
        <v>26</v>
      </c>
      <c r="F262" s="57" t="s">
        <v>1245</v>
      </c>
      <c r="G262" s="82" t="s">
        <v>1246</v>
      </c>
      <c r="H262" s="82" t="s">
        <v>1247</v>
      </c>
      <c r="I262" s="60" t="s">
        <v>1248</v>
      </c>
      <c r="J262" s="56" t="s">
        <v>1249</v>
      </c>
      <c r="K262" s="60" t="s">
        <v>970</v>
      </c>
      <c r="L262" s="78" t="s">
        <v>247</v>
      </c>
      <c r="M262" s="61">
        <v>50</v>
      </c>
      <c r="N262" s="61">
        <v>5790</v>
      </c>
      <c r="O262" s="62">
        <f t="shared" si="5"/>
        <v>289500</v>
      </c>
      <c r="P262" s="63"/>
      <c r="Q262" s="63"/>
      <c r="R262" s="63"/>
      <c r="S262" s="57" t="s">
        <v>16</v>
      </c>
      <c r="T262" s="56" t="s">
        <v>1209</v>
      </c>
      <c r="U262" s="56" t="s">
        <v>1210</v>
      </c>
      <c r="V262" s="60" t="s">
        <v>411</v>
      </c>
      <c r="W262" s="60" t="s">
        <v>568</v>
      </c>
      <c r="X262" s="64" t="s">
        <v>567</v>
      </c>
      <c r="Y262" s="60">
        <v>0</v>
      </c>
      <c r="Z262" s="79" t="s">
        <v>580</v>
      </c>
      <c r="AA262" s="91" t="s">
        <v>1220</v>
      </c>
    </row>
    <row r="263" spans="3:27" s="66" customFormat="1" ht="67.5">
      <c r="C263" s="109">
        <v>240</v>
      </c>
      <c r="D263" s="56" t="s">
        <v>41</v>
      </c>
      <c r="E263" s="55" t="s">
        <v>26</v>
      </c>
      <c r="F263" s="57" t="s">
        <v>1250</v>
      </c>
      <c r="G263" s="82" t="s">
        <v>1251</v>
      </c>
      <c r="H263" s="82" t="s">
        <v>1252</v>
      </c>
      <c r="I263" s="60" t="s">
        <v>1253</v>
      </c>
      <c r="J263" s="56" t="s">
        <v>1254</v>
      </c>
      <c r="K263" s="60" t="s">
        <v>970</v>
      </c>
      <c r="L263" s="78" t="s">
        <v>247</v>
      </c>
      <c r="M263" s="61">
        <v>10</v>
      </c>
      <c r="N263" s="61">
        <v>415</v>
      </c>
      <c r="O263" s="62">
        <f t="shared" si="5"/>
        <v>4150</v>
      </c>
      <c r="P263" s="63"/>
      <c r="Q263" s="63"/>
      <c r="R263" s="63"/>
      <c r="S263" s="57" t="s">
        <v>16</v>
      </c>
      <c r="T263" s="56" t="s">
        <v>1209</v>
      </c>
      <c r="U263" s="56" t="s">
        <v>1210</v>
      </c>
      <c r="V263" s="60" t="s">
        <v>411</v>
      </c>
      <c r="W263" s="60" t="s">
        <v>568</v>
      </c>
      <c r="X263" s="64" t="s">
        <v>567</v>
      </c>
      <c r="Y263" s="60">
        <v>0</v>
      </c>
      <c r="Z263" s="79" t="s">
        <v>580</v>
      </c>
      <c r="AA263" s="91" t="s">
        <v>1220</v>
      </c>
    </row>
    <row r="264" spans="3:27" s="66" customFormat="1" ht="67.5">
      <c r="C264" s="55">
        <v>241</v>
      </c>
      <c r="D264" s="56" t="s">
        <v>41</v>
      </c>
      <c r="E264" s="55" t="s">
        <v>26</v>
      </c>
      <c r="F264" s="82" t="s">
        <v>1255</v>
      </c>
      <c r="G264" s="82" t="s">
        <v>1256</v>
      </c>
      <c r="H264" s="82" t="s">
        <v>1252</v>
      </c>
      <c r="I264" s="56" t="s">
        <v>1257</v>
      </c>
      <c r="J264" s="56" t="s">
        <v>1258</v>
      </c>
      <c r="K264" s="60" t="s">
        <v>970</v>
      </c>
      <c r="L264" s="78" t="s">
        <v>247</v>
      </c>
      <c r="M264" s="61">
        <v>50</v>
      </c>
      <c r="N264" s="61">
        <v>220</v>
      </c>
      <c r="O264" s="62">
        <f t="shared" si="5"/>
        <v>11000</v>
      </c>
      <c r="P264" s="63"/>
      <c r="Q264" s="63"/>
      <c r="R264" s="63"/>
      <c r="S264" s="57" t="s">
        <v>16</v>
      </c>
      <c r="T264" s="56" t="s">
        <v>1209</v>
      </c>
      <c r="U264" s="56" t="s">
        <v>1210</v>
      </c>
      <c r="V264" s="60" t="s">
        <v>411</v>
      </c>
      <c r="W264" s="60" t="s">
        <v>568</v>
      </c>
      <c r="X264" s="64" t="s">
        <v>567</v>
      </c>
      <c r="Y264" s="60">
        <v>0</v>
      </c>
      <c r="Z264" s="79" t="s">
        <v>580</v>
      </c>
      <c r="AA264" s="91" t="s">
        <v>1220</v>
      </c>
    </row>
    <row r="265" spans="3:27" s="66" customFormat="1" ht="67.5">
      <c r="C265" s="109">
        <v>242</v>
      </c>
      <c r="D265" s="56" t="s">
        <v>41</v>
      </c>
      <c r="E265" s="55" t="s">
        <v>26</v>
      </c>
      <c r="F265" s="82" t="s">
        <v>1259</v>
      </c>
      <c r="G265" s="82" t="s">
        <v>975</v>
      </c>
      <c r="H265" s="82" t="s">
        <v>1260</v>
      </c>
      <c r="I265" s="56" t="s">
        <v>1261</v>
      </c>
      <c r="J265" s="56" t="s">
        <v>1262</v>
      </c>
      <c r="K265" s="60" t="s">
        <v>970</v>
      </c>
      <c r="L265" s="78" t="s">
        <v>247</v>
      </c>
      <c r="M265" s="61">
        <v>50</v>
      </c>
      <c r="N265" s="61">
        <v>180</v>
      </c>
      <c r="O265" s="62">
        <f t="shared" si="5"/>
        <v>9000</v>
      </c>
      <c r="P265" s="63"/>
      <c r="Q265" s="63"/>
      <c r="R265" s="63"/>
      <c r="S265" s="57" t="s">
        <v>16</v>
      </c>
      <c r="T265" s="56" t="s">
        <v>1209</v>
      </c>
      <c r="U265" s="56" t="s">
        <v>1210</v>
      </c>
      <c r="V265" s="60" t="s">
        <v>411</v>
      </c>
      <c r="W265" s="60" t="s">
        <v>568</v>
      </c>
      <c r="X265" s="64" t="s">
        <v>567</v>
      </c>
      <c r="Y265" s="60">
        <v>0</v>
      </c>
      <c r="Z265" s="79" t="s">
        <v>580</v>
      </c>
      <c r="AA265" s="91" t="s">
        <v>1220</v>
      </c>
    </row>
    <row r="266" spans="3:27" s="66" customFormat="1" ht="67.5">
      <c r="C266" s="55">
        <v>243</v>
      </c>
      <c r="D266" s="56" t="s">
        <v>41</v>
      </c>
      <c r="E266" s="55" t="s">
        <v>26</v>
      </c>
      <c r="F266" s="82" t="s">
        <v>1263</v>
      </c>
      <c r="G266" s="82" t="s">
        <v>1264</v>
      </c>
      <c r="H266" s="82" t="s">
        <v>1252</v>
      </c>
      <c r="I266" s="56" t="s">
        <v>1265</v>
      </c>
      <c r="J266" s="56" t="s">
        <v>1266</v>
      </c>
      <c r="K266" s="60" t="s">
        <v>970</v>
      </c>
      <c r="L266" s="78" t="s">
        <v>1219</v>
      </c>
      <c r="M266" s="61">
        <v>100</v>
      </c>
      <c r="N266" s="61">
        <v>135</v>
      </c>
      <c r="O266" s="62">
        <f t="shared" si="5"/>
        <v>13500</v>
      </c>
      <c r="P266" s="63"/>
      <c r="Q266" s="63"/>
      <c r="R266" s="63"/>
      <c r="S266" s="57" t="s">
        <v>16</v>
      </c>
      <c r="T266" s="56" t="s">
        <v>1209</v>
      </c>
      <c r="U266" s="56" t="s">
        <v>1210</v>
      </c>
      <c r="V266" s="60" t="s">
        <v>411</v>
      </c>
      <c r="W266" s="60" t="s">
        <v>568</v>
      </c>
      <c r="X266" s="64" t="s">
        <v>567</v>
      </c>
      <c r="Y266" s="60">
        <v>0</v>
      </c>
      <c r="Z266" s="79" t="s">
        <v>580</v>
      </c>
      <c r="AA266" s="91" t="s">
        <v>1220</v>
      </c>
    </row>
    <row r="267" spans="3:27" s="66" customFormat="1" ht="67.5">
      <c r="C267" s="109">
        <v>244</v>
      </c>
      <c r="D267" s="56" t="s">
        <v>41</v>
      </c>
      <c r="E267" s="55" t="s">
        <v>26</v>
      </c>
      <c r="F267" s="82" t="s">
        <v>1263</v>
      </c>
      <c r="G267" s="82" t="s">
        <v>1264</v>
      </c>
      <c r="H267" s="82" t="s">
        <v>1252</v>
      </c>
      <c r="I267" s="56" t="s">
        <v>1267</v>
      </c>
      <c r="J267" s="56" t="s">
        <v>1268</v>
      </c>
      <c r="K267" s="60" t="s">
        <v>970</v>
      </c>
      <c r="L267" s="78" t="s">
        <v>1219</v>
      </c>
      <c r="M267" s="61">
        <v>200</v>
      </c>
      <c r="N267" s="61">
        <v>155</v>
      </c>
      <c r="O267" s="62">
        <f t="shared" si="5"/>
        <v>31000</v>
      </c>
      <c r="P267" s="63"/>
      <c r="Q267" s="63"/>
      <c r="R267" s="63"/>
      <c r="S267" s="57" t="s">
        <v>16</v>
      </c>
      <c r="T267" s="56" t="s">
        <v>1209</v>
      </c>
      <c r="U267" s="56" t="s">
        <v>1210</v>
      </c>
      <c r="V267" s="60" t="s">
        <v>411</v>
      </c>
      <c r="W267" s="60" t="s">
        <v>568</v>
      </c>
      <c r="X267" s="64" t="s">
        <v>567</v>
      </c>
      <c r="Y267" s="60">
        <v>0</v>
      </c>
      <c r="Z267" s="79" t="s">
        <v>580</v>
      </c>
      <c r="AA267" s="91" t="s">
        <v>1220</v>
      </c>
    </row>
    <row r="268" spans="3:27" s="66" customFormat="1" ht="67.5">
      <c r="C268" s="55">
        <v>245</v>
      </c>
      <c r="D268" s="56" t="s">
        <v>41</v>
      </c>
      <c r="E268" s="55" t="s">
        <v>26</v>
      </c>
      <c r="F268" s="82" t="s">
        <v>1263</v>
      </c>
      <c r="G268" s="82" t="s">
        <v>1264</v>
      </c>
      <c r="H268" s="82" t="s">
        <v>1252</v>
      </c>
      <c r="I268" s="56" t="s">
        <v>1269</v>
      </c>
      <c r="J268" s="56" t="s">
        <v>1270</v>
      </c>
      <c r="K268" s="60" t="s">
        <v>970</v>
      </c>
      <c r="L268" s="78" t="s">
        <v>1219</v>
      </c>
      <c r="M268" s="61">
        <v>150</v>
      </c>
      <c r="N268" s="61">
        <v>230</v>
      </c>
      <c r="O268" s="62">
        <f t="shared" si="5"/>
        <v>34500</v>
      </c>
      <c r="P268" s="63"/>
      <c r="Q268" s="63"/>
      <c r="R268" s="63"/>
      <c r="S268" s="57" t="s">
        <v>16</v>
      </c>
      <c r="T268" s="56" t="s">
        <v>1209</v>
      </c>
      <c r="U268" s="56" t="s">
        <v>1210</v>
      </c>
      <c r="V268" s="60" t="s">
        <v>411</v>
      </c>
      <c r="W268" s="60" t="s">
        <v>568</v>
      </c>
      <c r="X268" s="64" t="s">
        <v>567</v>
      </c>
      <c r="Y268" s="60">
        <v>0</v>
      </c>
      <c r="Z268" s="79" t="s">
        <v>580</v>
      </c>
      <c r="AA268" s="91" t="s">
        <v>1220</v>
      </c>
    </row>
    <row r="269" spans="3:27" s="66" customFormat="1" ht="67.5">
      <c r="C269" s="109">
        <v>246</v>
      </c>
      <c r="D269" s="56" t="s">
        <v>41</v>
      </c>
      <c r="E269" s="55" t="s">
        <v>26</v>
      </c>
      <c r="F269" s="82" t="s">
        <v>1263</v>
      </c>
      <c r="G269" s="82" t="s">
        <v>1264</v>
      </c>
      <c r="H269" s="82" t="s">
        <v>1252</v>
      </c>
      <c r="I269" s="56" t="s">
        <v>1271</v>
      </c>
      <c r="J269" s="56" t="s">
        <v>1272</v>
      </c>
      <c r="K269" s="60" t="s">
        <v>970</v>
      </c>
      <c r="L269" s="78" t="s">
        <v>1219</v>
      </c>
      <c r="M269" s="61">
        <v>50</v>
      </c>
      <c r="N269" s="61">
        <v>515</v>
      </c>
      <c r="O269" s="62">
        <f t="shared" si="5"/>
        <v>25750</v>
      </c>
      <c r="P269" s="63"/>
      <c r="Q269" s="63"/>
      <c r="R269" s="63"/>
      <c r="S269" s="57" t="s">
        <v>16</v>
      </c>
      <c r="T269" s="56" t="s">
        <v>1209</v>
      </c>
      <c r="U269" s="56" t="s">
        <v>1210</v>
      </c>
      <c r="V269" s="60" t="s">
        <v>411</v>
      </c>
      <c r="W269" s="60" t="s">
        <v>568</v>
      </c>
      <c r="X269" s="64" t="s">
        <v>567</v>
      </c>
      <c r="Y269" s="60">
        <v>0</v>
      </c>
      <c r="Z269" s="79" t="s">
        <v>580</v>
      </c>
      <c r="AA269" s="91" t="s">
        <v>1220</v>
      </c>
    </row>
    <row r="270" spans="3:27" s="66" customFormat="1" ht="67.5">
      <c r="C270" s="55">
        <v>247</v>
      </c>
      <c r="D270" s="56" t="s">
        <v>41</v>
      </c>
      <c r="E270" s="55" t="s">
        <v>26</v>
      </c>
      <c r="F270" s="82" t="s">
        <v>1263</v>
      </c>
      <c r="G270" s="82" t="s">
        <v>1264</v>
      </c>
      <c r="H270" s="82" t="s">
        <v>1252</v>
      </c>
      <c r="I270" s="56" t="s">
        <v>1273</v>
      </c>
      <c r="J270" s="56" t="s">
        <v>1274</v>
      </c>
      <c r="K270" s="60" t="s">
        <v>970</v>
      </c>
      <c r="L270" s="78" t="s">
        <v>1219</v>
      </c>
      <c r="M270" s="61">
        <v>50</v>
      </c>
      <c r="N270" s="61">
        <v>840</v>
      </c>
      <c r="O270" s="62">
        <f t="shared" si="5"/>
        <v>42000</v>
      </c>
      <c r="P270" s="63"/>
      <c r="Q270" s="63"/>
      <c r="R270" s="63"/>
      <c r="S270" s="57" t="s">
        <v>16</v>
      </c>
      <c r="T270" s="56" t="s">
        <v>1209</v>
      </c>
      <c r="U270" s="56" t="s">
        <v>1210</v>
      </c>
      <c r="V270" s="60" t="s">
        <v>411</v>
      </c>
      <c r="W270" s="60" t="s">
        <v>568</v>
      </c>
      <c r="X270" s="64" t="s">
        <v>567</v>
      </c>
      <c r="Y270" s="60">
        <v>0</v>
      </c>
      <c r="Z270" s="79" t="s">
        <v>580</v>
      </c>
      <c r="AA270" s="91" t="s">
        <v>1220</v>
      </c>
    </row>
    <row r="271" spans="3:27" s="66" customFormat="1" ht="67.5">
      <c r="C271" s="109">
        <v>248</v>
      </c>
      <c r="D271" s="56" t="s">
        <v>41</v>
      </c>
      <c r="E271" s="55" t="s">
        <v>26</v>
      </c>
      <c r="F271" s="82" t="s">
        <v>1275</v>
      </c>
      <c r="G271" s="82" t="s">
        <v>1276</v>
      </c>
      <c r="H271" s="82" t="s">
        <v>1277</v>
      </c>
      <c r="I271" s="56" t="s">
        <v>1278</v>
      </c>
      <c r="J271" s="56" t="s">
        <v>1279</v>
      </c>
      <c r="K271" s="60" t="s">
        <v>970</v>
      </c>
      <c r="L271" s="78" t="s">
        <v>247</v>
      </c>
      <c r="M271" s="61">
        <v>50</v>
      </c>
      <c r="N271" s="61">
        <v>155</v>
      </c>
      <c r="O271" s="62">
        <f t="shared" si="5"/>
        <v>7750</v>
      </c>
      <c r="P271" s="63"/>
      <c r="Q271" s="63"/>
      <c r="R271" s="63"/>
      <c r="S271" s="57" t="s">
        <v>16</v>
      </c>
      <c r="T271" s="56" t="s">
        <v>1209</v>
      </c>
      <c r="U271" s="56" t="s">
        <v>1210</v>
      </c>
      <c r="V271" s="60" t="s">
        <v>411</v>
      </c>
      <c r="W271" s="60" t="s">
        <v>568</v>
      </c>
      <c r="X271" s="64" t="s">
        <v>567</v>
      </c>
      <c r="Y271" s="60">
        <v>0</v>
      </c>
      <c r="Z271" s="79" t="s">
        <v>580</v>
      </c>
      <c r="AA271" s="91" t="s">
        <v>1220</v>
      </c>
    </row>
    <row r="272" spans="3:27" s="66" customFormat="1" ht="67.5">
      <c r="C272" s="55">
        <v>249</v>
      </c>
      <c r="D272" s="56" t="s">
        <v>41</v>
      </c>
      <c r="E272" s="55" t="s">
        <v>26</v>
      </c>
      <c r="F272" s="82" t="s">
        <v>1275</v>
      </c>
      <c r="G272" s="82" t="s">
        <v>1276</v>
      </c>
      <c r="H272" s="82" t="s">
        <v>1277</v>
      </c>
      <c r="I272" s="56" t="s">
        <v>1280</v>
      </c>
      <c r="J272" s="56" t="s">
        <v>1281</v>
      </c>
      <c r="K272" s="60" t="s">
        <v>970</v>
      </c>
      <c r="L272" s="78" t="s">
        <v>247</v>
      </c>
      <c r="M272" s="61">
        <v>50</v>
      </c>
      <c r="N272" s="61">
        <v>345</v>
      </c>
      <c r="O272" s="62">
        <f t="shared" si="5"/>
        <v>17250</v>
      </c>
      <c r="P272" s="63"/>
      <c r="Q272" s="63"/>
      <c r="R272" s="63"/>
      <c r="S272" s="57" t="s">
        <v>16</v>
      </c>
      <c r="T272" s="56" t="s">
        <v>1209</v>
      </c>
      <c r="U272" s="56" t="s">
        <v>1210</v>
      </c>
      <c r="V272" s="60" t="s">
        <v>411</v>
      </c>
      <c r="W272" s="60" t="s">
        <v>568</v>
      </c>
      <c r="X272" s="64" t="s">
        <v>567</v>
      </c>
      <c r="Y272" s="60">
        <v>0</v>
      </c>
      <c r="Z272" s="79" t="s">
        <v>580</v>
      </c>
      <c r="AA272" s="91" t="s">
        <v>1220</v>
      </c>
    </row>
    <row r="273" spans="3:27" s="66" customFormat="1" ht="67.5">
      <c r="C273" s="109">
        <v>250</v>
      </c>
      <c r="D273" s="56" t="s">
        <v>41</v>
      </c>
      <c r="E273" s="55" t="s">
        <v>26</v>
      </c>
      <c r="F273" s="82" t="s">
        <v>1282</v>
      </c>
      <c r="G273" s="82" t="s">
        <v>1276</v>
      </c>
      <c r="H273" s="82" t="s">
        <v>1283</v>
      </c>
      <c r="I273" s="82" t="s">
        <v>1284</v>
      </c>
      <c r="J273" s="82" t="s">
        <v>1285</v>
      </c>
      <c r="K273" s="60" t="s">
        <v>970</v>
      </c>
      <c r="L273" s="78" t="s">
        <v>247</v>
      </c>
      <c r="M273" s="61">
        <v>10</v>
      </c>
      <c r="N273" s="61">
        <v>220</v>
      </c>
      <c r="O273" s="62">
        <f t="shared" si="5"/>
        <v>2200</v>
      </c>
      <c r="P273" s="63"/>
      <c r="Q273" s="63"/>
      <c r="R273" s="63"/>
      <c r="S273" s="57" t="s">
        <v>16</v>
      </c>
      <c r="T273" s="56" t="s">
        <v>1209</v>
      </c>
      <c r="U273" s="56" t="s">
        <v>1210</v>
      </c>
      <c r="V273" s="60" t="s">
        <v>411</v>
      </c>
      <c r="W273" s="60" t="s">
        <v>568</v>
      </c>
      <c r="X273" s="64" t="s">
        <v>567</v>
      </c>
      <c r="Y273" s="60">
        <v>0</v>
      </c>
      <c r="Z273" s="79" t="s">
        <v>580</v>
      </c>
      <c r="AA273" s="91" t="s">
        <v>1220</v>
      </c>
    </row>
    <row r="274" spans="3:27" s="66" customFormat="1" ht="67.5">
      <c r="C274" s="55">
        <v>251</v>
      </c>
      <c r="D274" s="56" t="s">
        <v>41</v>
      </c>
      <c r="E274" s="55" t="s">
        <v>26</v>
      </c>
      <c r="F274" s="82" t="s">
        <v>1286</v>
      </c>
      <c r="G274" s="82" t="s">
        <v>1287</v>
      </c>
      <c r="H274" s="82" t="s">
        <v>1288</v>
      </c>
      <c r="I274" s="82" t="s">
        <v>1289</v>
      </c>
      <c r="J274" s="82" t="s">
        <v>1290</v>
      </c>
      <c r="K274" s="60" t="s">
        <v>970</v>
      </c>
      <c r="L274" s="78" t="s">
        <v>1219</v>
      </c>
      <c r="M274" s="61">
        <v>30</v>
      </c>
      <c r="N274" s="61">
        <v>340</v>
      </c>
      <c r="O274" s="62">
        <f t="shared" si="5"/>
        <v>10200</v>
      </c>
      <c r="P274" s="63"/>
      <c r="Q274" s="63"/>
      <c r="R274" s="63"/>
      <c r="S274" s="57" t="s">
        <v>16</v>
      </c>
      <c r="T274" s="56" t="s">
        <v>1209</v>
      </c>
      <c r="U274" s="56" t="s">
        <v>1210</v>
      </c>
      <c r="V274" s="60" t="s">
        <v>411</v>
      </c>
      <c r="W274" s="60" t="s">
        <v>568</v>
      </c>
      <c r="X274" s="64" t="s">
        <v>567</v>
      </c>
      <c r="Y274" s="60">
        <v>0</v>
      </c>
      <c r="Z274" s="79" t="s">
        <v>580</v>
      </c>
      <c r="AA274" s="91" t="s">
        <v>1220</v>
      </c>
    </row>
    <row r="275" spans="3:27" s="66" customFormat="1" ht="67.5">
      <c r="C275" s="109">
        <v>252</v>
      </c>
      <c r="D275" s="56" t="s">
        <v>41</v>
      </c>
      <c r="E275" s="55" t="s">
        <v>26</v>
      </c>
      <c r="F275" s="82" t="s">
        <v>1291</v>
      </c>
      <c r="G275" s="82" t="s">
        <v>1292</v>
      </c>
      <c r="H275" s="82" t="s">
        <v>1293</v>
      </c>
      <c r="I275" s="82" t="s">
        <v>1294</v>
      </c>
      <c r="J275" s="82" t="s">
        <v>1295</v>
      </c>
      <c r="K275" s="60" t="s">
        <v>970</v>
      </c>
      <c r="L275" s="78" t="s">
        <v>1219</v>
      </c>
      <c r="M275" s="61">
        <v>300</v>
      </c>
      <c r="N275" s="61">
        <v>185</v>
      </c>
      <c r="O275" s="62">
        <f t="shared" si="5"/>
        <v>55500</v>
      </c>
      <c r="P275" s="63"/>
      <c r="Q275" s="63"/>
      <c r="R275" s="63"/>
      <c r="S275" s="57" t="s">
        <v>16</v>
      </c>
      <c r="T275" s="56" t="s">
        <v>1209</v>
      </c>
      <c r="U275" s="56" t="s">
        <v>1210</v>
      </c>
      <c r="V275" s="60" t="s">
        <v>411</v>
      </c>
      <c r="W275" s="60" t="s">
        <v>568</v>
      </c>
      <c r="X275" s="64" t="s">
        <v>567</v>
      </c>
      <c r="Y275" s="60">
        <v>0</v>
      </c>
      <c r="Z275" s="79" t="s">
        <v>580</v>
      </c>
      <c r="AA275" s="91" t="s">
        <v>1220</v>
      </c>
    </row>
    <row r="276" spans="3:27" s="66" customFormat="1" ht="67.5">
      <c r="C276" s="55">
        <v>253</v>
      </c>
      <c r="D276" s="56" t="s">
        <v>41</v>
      </c>
      <c r="E276" s="55" t="s">
        <v>26</v>
      </c>
      <c r="F276" s="82" t="s">
        <v>1291</v>
      </c>
      <c r="G276" s="82" t="s">
        <v>1292</v>
      </c>
      <c r="H276" s="82" t="s">
        <v>1293</v>
      </c>
      <c r="I276" s="82" t="s">
        <v>1296</v>
      </c>
      <c r="J276" s="82" t="s">
        <v>1297</v>
      </c>
      <c r="K276" s="60" t="s">
        <v>970</v>
      </c>
      <c r="L276" s="78" t="s">
        <v>1219</v>
      </c>
      <c r="M276" s="61">
        <v>300</v>
      </c>
      <c r="N276" s="61">
        <v>210</v>
      </c>
      <c r="O276" s="62">
        <f t="shared" si="5"/>
        <v>63000</v>
      </c>
      <c r="P276" s="63"/>
      <c r="Q276" s="63"/>
      <c r="R276" s="63"/>
      <c r="S276" s="57" t="s">
        <v>16</v>
      </c>
      <c r="T276" s="56" t="s">
        <v>1209</v>
      </c>
      <c r="U276" s="56" t="s">
        <v>1210</v>
      </c>
      <c r="V276" s="60" t="s">
        <v>411</v>
      </c>
      <c r="W276" s="60" t="s">
        <v>568</v>
      </c>
      <c r="X276" s="64" t="s">
        <v>567</v>
      </c>
      <c r="Y276" s="60">
        <v>0</v>
      </c>
      <c r="Z276" s="79" t="s">
        <v>580</v>
      </c>
      <c r="AA276" s="91" t="s">
        <v>1220</v>
      </c>
    </row>
    <row r="277" spans="3:27" s="66" customFormat="1" ht="67.5">
      <c r="C277" s="109">
        <v>254</v>
      </c>
      <c r="D277" s="56" t="s">
        <v>41</v>
      </c>
      <c r="E277" s="55" t="s">
        <v>26</v>
      </c>
      <c r="F277" s="82" t="s">
        <v>1291</v>
      </c>
      <c r="G277" s="82" t="s">
        <v>1292</v>
      </c>
      <c r="H277" s="82" t="s">
        <v>1293</v>
      </c>
      <c r="I277" s="82" t="s">
        <v>1298</v>
      </c>
      <c r="J277" s="82" t="s">
        <v>1299</v>
      </c>
      <c r="K277" s="60" t="s">
        <v>970</v>
      </c>
      <c r="L277" s="78" t="s">
        <v>1219</v>
      </c>
      <c r="M277" s="61">
        <v>200</v>
      </c>
      <c r="N277" s="61">
        <v>230</v>
      </c>
      <c r="O277" s="62">
        <f t="shared" si="5"/>
        <v>46000</v>
      </c>
      <c r="P277" s="63"/>
      <c r="Q277" s="63"/>
      <c r="R277" s="63"/>
      <c r="S277" s="57" t="s">
        <v>16</v>
      </c>
      <c r="T277" s="56" t="s">
        <v>1209</v>
      </c>
      <c r="U277" s="56" t="s">
        <v>1210</v>
      </c>
      <c r="V277" s="60" t="s">
        <v>411</v>
      </c>
      <c r="W277" s="60" t="s">
        <v>568</v>
      </c>
      <c r="X277" s="64" t="s">
        <v>567</v>
      </c>
      <c r="Y277" s="60">
        <v>0</v>
      </c>
      <c r="Z277" s="79" t="s">
        <v>580</v>
      </c>
      <c r="AA277" s="91" t="s">
        <v>1220</v>
      </c>
    </row>
    <row r="278" spans="3:27" s="66" customFormat="1" ht="67.5">
      <c r="C278" s="55">
        <v>255</v>
      </c>
      <c r="D278" s="56" t="s">
        <v>41</v>
      </c>
      <c r="E278" s="55" t="s">
        <v>26</v>
      </c>
      <c r="F278" s="82" t="s">
        <v>1300</v>
      </c>
      <c r="G278" s="82" t="s">
        <v>1301</v>
      </c>
      <c r="H278" s="82" t="s">
        <v>1302</v>
      </c>
      <c r="I278" s="82" t="s">
        <v>1303</v>
      </c>
      <c r="J278" s="82" t="s">
        <v>1304</v>
      </c>
      <c r="K278" s="60" t="s">
        <v>970</v>
      </c>
      <c r="L278" s="78" t="s">
        <v>1219</v>
      </c>
      <c r="M278" s="61">
        <v>50</v>
      </c>
      <c r="N278" s="61">
        <v>1680</v>
      </c>
      <c r="O278" s="62">
        <f t="shared" si="5"/>
        <v>84000</v>
      </c>
      <c r="P278" s="63"/>
      <c r="Q278" s="63"/>
      <c r="R278" s="63"/>
      <c r="S278" s="57" t="s">
        <v>16</v>
      </c>
      <c r="T278" s="56" t="s">
        <v>1209</v>
      </c>
      <c r="U278" s="56" t="s">
        <v>1210</v>
      </c>
      <c r="V278" s="60" t="s">
        <v>411</v>
      </c>
      <c r="W278" s="60" t="s">
        <v>568</v>
      </c>
      <c r="X278" s="64" t="s">
        <v>567</v>
      </c>
      <c r="Y278" s="60">
        <v>0</v>
      </c>
      <c r="Z278" s="79" t="s">
        <v>580</v>
      </c>
      <c r="AA278" s="91" t="s">
        <v>1220</v>
      </c>
    </row>
    <row r="279" spans="3:27" s="66" customFormat="1" ht="67.5">
      <c r="C279" s="109">
        <v>256</v>
      </c>
      <c r="D279" s="56" t="s">
        <v>41</v>
      </c>
      <c r="E279" s="55" t="s">
        <v>26</v>
      </c>
      <c r="F279" s="82" t="s">
        <v>1305</v>
      </c>
      <c r="G279" s="82" t="s">
        <v>1306</v>
      </c>
      <c r="H279" s="82" t="s">
        <v>1307</v>
      </c>
      <c r="I279" s="82" t="s">
        <v>1308</v>
      </c>
      <c r="J279" s="82" t="s">
        <v>1309</v>
      </c>
      <c r="K279" s="60" t="s">
        <v>970</v>
      </c>
      <c r="L279" s="78" t="s">
        <v>247</v>
      </c>
      <c r="M279" s="61">
        <v>10</v>
      </c>
      <c r="N279" s="61">
        <v>1650</v>
      </c>
      <c r="O279" s="62">
        <f t="shared" si="5"/>
        <v>16500</v>
      </c>
      <c r="P279" s="63"/>
      <c r="Q279" s="63"/>
      <c r="R279" s="63"/>
      <c r="S279" s="57" t="s">
        <v>16</v>
      </c>
      <c r="T279" s="56" t="s">
        <v>1209</v>
      </c>
      <c r="U279" s="56" t="s">
        <v>1210</v>
      </c>
      <c r="V279" s="60" t="s">
        <v>411</v>
      </c>
      <c r="W279" s="60" t="s">
        <v>568</v>
      </c>
      <c r="X279" s="64" t="s">
        <v>567</v>
      </c>
      <c r="Y279" s="60">
        <v>0</v>
      </c>
      <c r="Z279" s="79" t="s">
        <v>580</v>
      </c>
      <c r="AA279" s="91" t="s">
        <v>1220</v>
      </c>
    </row>
    <row r="280" spans="3:27" s="66" customFormat="1" ht="67.5">
      <c r="C280" s="55">
        <v>257</v>
      </c>
      <c r="D280" s="56" t="s">
        <v>41</v>
      </c>
      <c r="E280" s="55" t="s">
        <v>26</v>
      </c>
      <c r="F280" s="82" t="s">
        <v>1310</v>
      </c>
      <c r="G280" s="82" t="s">
        <v>1311</v>
      </c>
      <c r="H280" s="82" t="s">
        <v>1312</v>
      </c>
      <c r="I280" s="82" t="s">
        <v>1313</v>
      </c>
      <c r="J280" s="82" t="s">
        <v>1314</v>
      </c>
      <c r="K280" s="60" t="s">
        <v>970</v>
      </c>
      <c r="L280" s="78" t="s">
        <v>247</v>
      </c>
      <c r="M280" s="61">
        <v>50</v>
      </c>
      <c r="N280" s="61">
        <v>80</v>
      </c>
      <c r="O280" s="62">
        <f t="shared" si="5"/>
        <v>4000</v>
      </c>
      <c r="P280" s="63"/>
      <c r="Q280" s="63"/>
      <c r="R280" s="63"/>
      <c r="S280" s="57" t="s">
        <v>16</v>
      </c>
      <c r="T280" s="56" t="s">
        <v>1209</v>
      </c>
      <c r="U280" s="56" t="s">
        <v>1210</v>
      </c>
      <c r="V280" s="60" t="s">
        <v>411</v>
      </c>
      <c r="W280" s="60" t="s">
        <v>568</v>
      </c>
      <c r="X280" s="64" t="s">
        <v>567</v>
      </c>
      <c r="Y280" s="60">
        <v>0</v>
      </c>
      <c r="Z280" s="79" t="s">
        <v>580</v>
      </c>
      <c r="AA280" s="91" t="s">
        <v>1220</v>
      </c>
    </row>
    <row r="281" spans="3:27" s="66" customFormat="1" ht="67.5">
      <c r="C281" s="109">
        <v>258</v>
      </c>
      <c r="D281" s="56" t="s">
        <v>41</v>
      </c>
      <c r="E281" s="55" t="s">
        <v>26</v>
      </c>
      <c r="F281" s="82" t="s">
        <v>1315</v>
      </c>
      <c r="G281" s="82" t="s">
        <v>1316</v>
      </c>
      <c r="H281" s="82" t="s">
        <v>1317</v>
      </c>
      <c r="I281" s="82" t="s">
        <v>1318</v>
      </c>
      <c r="J281" s="82" t="s">
        <v>1319</v>
      </c>
      <c r="K281" s="60" t="s">
        <v>970</v>
      </c>
      <c r="L281" s="78" t="s">
        <v>1219</v>
      </c>
      <c r="M281" s="61">
        <v>100</v>
      </c>
      <c r="N281" s="61">
        <v>730</v>
      </c>
      <c r="O281" s="62">
        <f t="shared" si="5"/>
        <v>73000</v>
      </c>
      <c r="P281" s="63"/>
      <c r="Q281" s="63"/>
      <c r="R281" s="63"/>
      <c r="S281" s="57" t="s">
        <v>16</v>
      </c>
      <c r="T281" s="56" t="s">
        <v>1209</v>
      </c>
      <c r="U281" s="56" t="s">
        <v>1210</v>
      </c>
      <c r="V281" s="60" t="s">
        <v>411</v>
      </c>
      <c r="W281" s="60" t="s">
        <v>568</v>
      </c>
      <c r="X281" s="64" t="s">
        <v>567</v>
      </c>
      <c r="Y281" s="60">
        <v>0</v>
      </c>
      <c r="Z281" s="79" t="s">
        <v>580</v>
      </c>
      <c r="AA281" s="91" t="s">
        <v>1220</v>
      </c>
    </row>
    <row r="282" spans="3:27" s="66" customFormat="1" ht="67.5">
      <c r="C282" s="55">
        <v>259</v>
      </c>
      <c r="D282" s="56" t="s">
        <v>41</v>
      </c>
      <c r="E282" s="82" t="s">
        <v>26</v>
      </c>
      <c r="F282" s="82" t="s">
        <v>1320</v>
      </c>
      <c r="G282" s="82" t="s">
        <v>1316</v>
      </c>
      <c r="H282" s="82" t="s">
        <v>1321</v>
      </c>
      <c r="I282" s="82" t="s">
        <v>1322</v>
      </c>
      <c r="J282" s="82" t="s">
        <v>1323</v>
      </c>
      <c r="K282" s="60" t="s">
        <v>970</v>
      </c>
      <c r="L282" s="78" t="s">
        <v>1219</v>
      </c>
      <c r="M282" s="61">
        <v>20</v>
      </c>
      <c r="N282" s="61">
        <v>830</v>
      </c>
      <c r="O282" s="62">
        <f t="shared" si="5"/>
        <v>16600</v>
      </c>
      <c r="P282" s="63"/>
      <c r="Q282" s="63"/>
      <c r="R282" s="63"/>
      <c r="S282" s="57" t="s">
        <v>16</v>
      </c>
      <c r="T282" s="56" t="s">
        <v>1209</v>
      </c>
      <c r="U282" s="56" t="s">
        <v>1210</v>
      </c>
      <c r="V282" s="60" t="s">
        <v>411</v>
      </c>
      <c r="W282" s="60" t="s">
        <v>568</v>
      </c>
      <c r="X282" s="64" t="s">
        <v>567</v>
      </c>
      <c r="Y282" s="60">
        <v>0</v>
      </c>
      <c r="Z282" s="79" t="s">
        <v>580</v>
      </c>
      <c r="AA282" s="91" t="s">
        <v>1220</v>
      </c>
    </row>
    <row r="283" spans="3:27" s="66" customFormat="1" ht="67.5">
      <c r="C283" s="109">
        <v>260</v>
      </c>
      <c r="D283" s="56" t="s">
        <v>41</v>
      </c>
      <c r="E283" s="82" t="s">
        <v>26</v>
      </c>
      <c r="F283" s="82" t="s">
        <v>1324</v>
      </c>
      <c r="G283" s="82" t="s">
        <v>1325</v>
      </c>
      <c r="H283" s="82" t="s">
        <v>1326</v>
      </c>
      <c r="I283" s="82" t="s">
        <v>1327</v>
      </c>
      <c r="J283" s="82" t="s">
        <v>1328</v>
      </c>
      <c r="K283" s="60" t="s">
        <v>970</v>
      </c>
      <c r="L283" s="78" t="s">
        <v>1219</v>
      </c>
      <c r="M283" s="61">
        <v>10000</v>
      </c>
      <c r="N283" s="61">
        <v>25</v>
      </c>
      <c r="O283" s="62">
        <f t="shared" si="5"/>
        <v>250000</v>
      </c>
      <c r="P283" s="63"/>
      <c r="Q283" s="63"/>
      <c r="R283" s="63"/>
      <c r="S283" s="57" t="s">
        <v>16</v>
      </c>
      <c r="T283" s="56" t="s">
        <v>1209</v>
      </c>
      <c r="U283" s="56" t="s">
        <v>1210</v>
      </c>
      <c r="V283" s="60" t="s">
        <v>411</v>
      </c>
      <c r="W283" s="60" t="s">
        <v>568</v>
      </c>
      <c r="X283" s="64" t="s">
        <v>567</v>
      </c>
      <c r="Y283" s="60">
        <v>0</v>
      </c>
      <c r="Z283" s="79" t="s">
        <v>580</v>
      </c>
      <c r="AA283" s="91" t="s">
        <v>1220</v>
      </c>
    </row>
    <row r="284" spans="3:27" s="66" customFormat="1" ht="67.5">
      <c r="C284" s="55">
        <v>261</v>
      </c>
      <c r="D284" s="56" t="s">
        <v>41</v>
      </c>
      <c r="E284" s="82" t="s">
        <v>26</v>
      </c>
      <c r="F284" s="82" t="s">
        <v>1329</v>
      </c>
      <c r="G284" s="82" t="s">
        <v>1301</v>
      </c>
      <c r="H284" s="82" t="s">
        <v>1330</v>
      </c>
      <c r="I284" s="82" t="s">
        <v>1331</v>
      </c>
      <c r="J284" s="82" t="s">
        <v>1332</v>
      </c>
      <c r="K284" s="60" t="s">
        <v>970</v>
      </c>
      <c r="L284" s="78" t="s">
        <v>1219</v>
      </c>
      <c r="M284" s="61">
        <v>30</v>
      </c>
      <c r="N284" s="61">
        <v>445</v>
      </c>
      <c r="O284" s="62">
        <f t="shared" si="5"/>
        <v>13350</v>
      </c>
      <c r="P284" s="63"/>
      <c r="Q284" s="63"/>
      <c r="R284" s="63"/>
      <c r="S284" s="57" t="s">
        <v>16</v>
      </c>
      <c r="T284" s="56" t="s">
        <v>1209</v>
      </c>
      <c r="U284" s="56" t="s">
        <v>1210</v>
      </c>
      <c r="V284" s="60" t="s">
        <v>411</v>
      </c>
      <c r="W284" s="60" t="s">
        <v>568</v>
      </c>
      <c r="X284" s="64" t="s">
        <v>567</v>
      </c>
      <c r="Y284" s="60">
        <v>0</v>
      </c>
      <c r="Z284" s="79" t="s">
        <v>580</v>
      </c>
      <c r="AA284" s="91" t="s">
        <v>1220</v>
      </c>
    </row>
    <row r="285" spans="3:27" s="66" customFormat="1" ht="67.5">
      <c r="C285" s="109">
        <v>262</v>
      </c>
      <c r="D285" s="56" t="s">
        <v>41</v>
      </c>
      <c r="E285" s="82" t="s">
        <v>26</v>
      </c>
      <c r="F285" s="82" t="s">
        <v>1300</v>
      </c>
      <c r="G285" s="82" t="s">
        <v>1301</v>
      </c>
      <c r="H285" s="82" t="s">
        <v>1302</v>
      </c>
      <c r="I285" s="82" t="s">
        <v>1333</v>
      </c>
      <c r="J285" s="82" t="s">
        <v>1334</v>
      </c>
      <c r="K285" s="60" t="s">
        <v>970</v>
      </c>
      <c r="L285" s="78" t="s">
        <v>1219</v>
      </c>
      <c r="M285" s="61">
        <v>150</v>
      </c>
      <c r="N285" s="61">
        <v>895</v>
      </c>
      <c r="O285" s="62">
        <f t="shared" si="5"/>
        <v>134250</v>
      </c>
      <c r="P285" s="63"/>
      <c r="Q285" s="63"/>
      <c r="R285" s="63"/>
      <c r="S285" s="57" t="s">
        <v>16</v>
      </c>
      <c r="T285" s="56" t="s">
        <v>1209</v>
      </c>
      <c r="U285" s="56" t="s">
        <v>1210</v>
      </c>
      <c r="V285" s="60" t="s">
        <v>411</v>
      </c>
      <c r="W285" s="60" t="s">
        <v>568</v>
      </c>
      <c r="X285" s="64" t="s">
        <v>567</v>
      </c>
      <c r="Y285" s="60">
        <v>0</v>
      </c>
      <c r="Z285" s="79" t="s">
        <v>580</v>
      </c>
      <c r="AA285" s="91" t="s">
        <v>1220</v>
      </c>
    </row>
    <row r="286" spans="3:27" s="66" customFormat="1" ht="67.5">
      <c r="C286" s="55">
        <v>263</v>
      </c>
      <c r="D286" s="56" t="s">
        <v>41</v>
      </c>
      <c r="E286" s="82" t="s">
        <v>26</v>
      </c>
      <c r="F286" s="82" t="s">
        <v>974</v>
      </c>
      <c r="G286" s="82" t="s">
        <v>975</v>
      </c>
      <c r="H286" s="82" t="s">
        <v>976</v>
      </c>
      <c r="I286" s="82" t="s">
        <v>1335</v>
      </c>
      <c r="J286" s="82" t="s">
        <v>1336</v>
      </c>
      <c r="K286" s="60" t="s">
        <v>970</v>
      </c>
      <c r="L286" s="78" t="s">
        <v>247</v>
      </c>
      <c r="M286" s="61">
        <v>1500</v>
      </c>
      <c r="N286" s="61">
        <v>290</v>
      </c>
      <c r="O286" s="62">
        <f t="shared" si="5"/>
        <v>435000</v>
      </c>
      <c r="P286" s="63"/>
      <c r="Q286" s="63"/>
      <c r="R286" s="63"/>
      <c r="S286" s="57" t="s">
        <v>16</v>
      </c>
      <c r="T286" s="56" t="s">
        <v>1209</v>
      </c>
      <c r="U286" s="56" t="s">
        <v>1210</v>
      </c>
      <c r="V286" s="60" t="s">
        <v>411</v>
      </c>
      <c r="W286" s="60" t="s">
        <v>568</v>
      </c>
      <c r="X286" s="64" t="s">
        <v>567</v>
      </c>
      <c r="Y286" s="60">
        <v>0</v>
      </c>
      <c r="Z286" s="79" t="s">
        <v>580</v>
      </c>
      <c r="AA286" s="91" t="s">
        <v>1220</v>
      </c>
    </row>
    <row r="287" spans="3:27" s="66" customFormat="1" ht="67.5">
      <c r="C287" s="109">
        <v>264</v>
      </c>
      <c r="D287" s="56" t="s">
        <v>41</v>
      </c>
      <c r="E287" s="82" t="s">
        <v>26</v>
      </c>
      <c r="F287" s="82" t="s">
        <v>974</v>
      </c>
      <c r="G287" s="82" t="s">
        <v>975</v>
      </c>
      <c r="H287" s="82" t="s">
        <v>976</v>
      </c>
      <c r="I287" s="82" t="s">
        <v>1337</v>
      </c>
      <c r="J287" s="82" t="s">
        <v>1338</v>
      </c>
      <c r="K287" s="60" t="s">
        <v>970</v>
      </c>
      <c r="L287" s="78" t="s">
        <v>247</v>
      </c>
      <c r="M287" s="61">
        <v>50</v>
      </c>
      <c r="N287" s="61">
        <v>135</v>
      </c>
      <c r="O287" s="62">
        <f t="shared" si="5"/>
        <v>6750</v>
      </c>
      <c r="P287" s="63"/>
      <c r="Q287" s="63"/>
      <c r="R287" s="63"/>
      <c r="S287" s="57" t="s">
        <v>16</v>
      </c>
      <c r="T287" s="56" t="s">
        <v>1209</v>
      </c>
      <c r="U287" s="56" t="s">
        <v>1210</v>
      </c>
      <c r="V287" s="60" t="s">
        <v>411</v>
      </c>
      <c r="W287" s="60" t="s">
        <v>568</v>
      </c>
      <c r="X287" s="64" t="s">
        <v>567</v>
      </c>
      <c r="Y287" s="60">
        <v>0</v>
      </c>
      <c r="Z287" s="79" t="s">
        <v>580</v>
      </c>
      <c r="AA287" s="91" t="s">
        <v>1220</v>
      </c>
    </row>
    <row r="288" spans="3:27" s="66" customFormat="1" ht="67.5">
      <c r="C288" s="55">
        <v>265</v>
      </c>
      <c r="D288" s="56" t="s">
        <v>41</v>
      </c>
      <c r="E288" s="82" t="s">
        <v>26</v>
      </c>
      <c r="F288" s="82" t="s">
        <v>974</v>
      </c>
      <c r="G288" s="82" t="s">
        <v>975</v>
      </c>
      <c r="H288" s="82" t="s">
        <v>976</v>
      </c>
      <c r="I288" s="82" t="s">
        <v>1339</v>
      </c>
      <c r="J288" s="82" t="s">
        <v>1340</v>
      </c>
      <c r="K288" s="60" t="s">
        <v>970</v>
      </c>
      <c r="L288" s="78" t="s">
        <v>247</v>
      </c>
      <c r="M288" s="61">
        <v>50</v>
      </c>
      <c r="N288" s="61">
        <v>155</v>
      </c>
      <c r="O288" s="62">
        <f t="shared" si="5"/>
        <v>7750</v>
      </c>
      <c r="P288" s="63"/>
      <c r="Q288" s="63"/>
      <c r="R288" s="63"/>
      <c r="S288" s="57" t="s">
        <v>16</v>
      </c>
      <c r="T288" s="56" t="s">
        <v>1209</v>
      </c>
      <c r="U288" s="56" t="s">
        <v>1210</v>
      </c>
      <c r="V288" s="60" t="s">
        <v>411</v>
      </c>
      <c r="W288" s="60" t="s">
        <v>568</v>
      </c>
      <c r="X288" s="64" t="s">
        <v>567</v>
      </c>
      <c r="Y288" s="60">
        <v>0</v>
      </c>
      <c r="Z288" s="79" t="s">
        <v>580</v>
      </c>
      <c r="AA288" s="91" t="s">
        <v>1220</v>
      </c>
    </row>
    <row r="289" spans="3:27" s="66" customFormat="1" ht="67.5">
      <c r="C289" s="109">
        <v>266</v>
      </c>
      <c r="D289" s="56" t="s">
        <v>41</v>
      </c>
      <c r="E289" s="82" t="s">
        <v>26</v>
      </c>
      <c r="F289" s="82" t="s">
        <v>1341</v>
      </c>
      <c r="G289" s="82" t="s">
        <v>975</v>
      </c>
      <c r="H289" s="82" t="s">
        <v>1342</v>
      </c>
      <c r="I289" s="82" t="s">
        <v>1343</v>
      </c>
      <c r="J289" s="82" t="s">
        <v>1344</v>
      </c>
      <c r="K289" s="60" t="s">
        <v>970</v>
      </c>
      <c r="L289" s="78" t="s">
        <v>247</v>
      </c>
      <c r="M289" s="61">
        <v>200</v>
      </c>
      <c r="N289" s="61">
        <v>195</v>
      </c>
      <c r="O289" s="62">
        <f t="shared" si="5"/>
        <v>39000</v>
      </c>
      <c r="P289" s="63"/>
      <c r="Q289" s="63"/>
      <c r="R289" s="63"/>
      <c r="S289" s="57" t="s">
        <v>16</v>
      </c>
      <c r="T289" s="56" t="s">
        <v>1209</v>
      </c>
      <c r="U289" s="56" t="s">
        <v>1210</v>
      </c>
      <c r="V289" s="60" t="s">
        <v>411</v>
      </c>
      <c r="W289" s="60" t="s">
        <v>568</v>
      </c>
      <c r="X289" s="64" t="s">
        <v>567</v>
      </c>
      <c r="Y289" s="60">
        <v>0</v>
      </c>
      <c r="Z289" s="79" t="s">
        <v>580</v>
      </c>
      <c r="AA289" s="91" t="s">
        <v>1220</v>
      </c>
    </row>
    <row r="290" spans="3:27" s="66" customFormat="1" ht="67.5">
      <c r="C290" s="55">
        <v>267</v>
      </c>
      <c r="D290" s="56" t="s">
        <v>41</v>
      </c>
      <c r="E290" s="82" t="s">
        <v>26</v>
      </c>
      <c r="F290" s="82" t="s">
        <v>1345</v>
      </c>
      <c r="G290" s="82" t="s">
        <v>1346</v>
      </c>
      <c r="H290" s="82" t="s">
        <v>1109</v>
      </c>
      <c r="I290" s="82" t="s">
        <v>1347</v>
      </c>
      <c r="J290" s="82" t="s">
        <v>1348</v>
      </c>
      <c r="K290" s="60" t="s">
        <v>970</v>
      </c>
      <c r="L290" s="78" t="s">
        <v>1219</v>
      </c>
      <c r="M290" s="61">
        <v>20</v>
      </c>
      <c r="N290" s="61">
        <v>3500</v>
      </c>
      <c r="O290" s="62">
        <f t="shared" si="5"/>
        <v>70000</v>
      </c>
      <c r="P290" s="63"/>
      <c r="Q290" s="63"/>
      <c r="R290" s="63"/>
      <c r="S290" s="57" t="s">
        <v>16</v>
      </c>
      <c r="T290" s="56" t="s">
        <v>1209</v>
      </c>
      <c r="U290" s="56" t="s">
        <v>1210</v>
      </c>
      <c r="V290" s="60" t="s">
        <v>411</v>
      </c>
      <c r="W290" s="60" t="s">
        <v>568</v>
      </c>
      <c r="X290" s="64" t="s">
        <v>567</v>
      </c>
      <c r="Y290" s="60">
        <v>0</v>
      </c>
      <c r="Z290" s="79" t="s">
        <v>580</v>
      </c>
      <c r="AA290" s="91" t="s">
        <v>1220</v>
      </c>
    </row>
    <row r="291" spans="3:27" s="66" customFormat="1" ht="67.5">
      <c r="C291" s="109">
        <v>268</v>
      </c>
      <c r="D291" s="56" t="s">
        <v>41</v>
      </c>
      <c r="E291" s="82" t="s">
        <v>26</v>
      </c>
      <c r="F291" s="82" t="s">
        <v>1349</v>
      </c>
      <c r="G291" s="82" t="s">
        <v>1346</v>
      </c>
      <c r="H291" s="82" t="s">
        <v>1350</v>
      </c>
      <c r="I291" s="82" t="s">
        <v>1351</v>
      </c>
      <c r="J291" s="82" t="s">
        <v>1352</v>
      </c>
      <c r="K291" s="60" t="s">
        <v>970</v>
      </c>
      <c r="L291" s="78" t="s">
        <v>1219</v>
      </c>
      <c r="M291" s="61">
        <v>20</v>
      </c>
      <c r="N291" s="61">
        <v>5293</v>
      </c>
      <c r="O291" s="62">
        <f t="shared" si="5"/>
        <v>105860</v>
      </c>
      <c r="P291" s="63"/>
      <c r="Q291" s="63"/>
      <c r="R291" s="63"/>
      <c r="S291" s="57" t="s">
        <v>16</v>
      </c>
      <c r="T291" s="56" t="s">
        <v>1209</v>
      </c>
      <c r="U291" s="56" t="s">
        <v>1210</v>
      </c>
      <c r="V291" s="60" t="s">
        <v>411</v>
      </c>
      <c r="W291" s="60" t="s">
        <v>568</v>
      </c>
      <c r="X291" s="64" t="s">
        <v>567</v>
      </c>
      <c r="Y291" s="60">
        <v>0</v>
      </c>
      <c r="Z291" s="79" t="s">
        <v>580</v>
      </c>
      <c r="AA291" s="91" t="s">
        <v>1220</v>
      </c>
    </row>
    <row r="292" spans="3:27" s="66" customFormat="1" ht="67.5">
      <c r="C292" s="55">
        <v>269</v>
      </c>
      <c r="D292" s="56" t="s">
        <v>41</v>
      </c>
      <c r="E292" s="82" t="s">
        <v>26</v>
      </c>
      <c r="F292" s="82" t="s">
        <v>1353</v>
      </c>
      <c r="G292" s="82" t="s">
        <v>1354</v>
      </c>
      <c r="H292" s="82" t="s">
        <v>1355</v>
      </c>
      <c r="I292" s="82" t="s">
        <v>1356</v>
      </c>
      <c r="J292" s="82" t="s">
        <v>1354</v>
      </c>
      <c r="K292" s="60" t="s">
        <v>970</v>
      </c>
      <c r="L292" s="78" t="s">
        <v>1357</v>
      </c>
      <c r="M292" s="61">
        <v>30</v>
      </c>
      <c r="N292" s="61">
        <v>115</v>
      </c>
      <c r="O292" s="62">
        <f t="shared" si="5"/>
        <v>3450</v>
      </c>
      <c r="P292" s="63"/>
      <c r="Q292" s="63"/>
      <c r="R292" s="63"/>
      <c r="S292" s="57" t="s">
        <v>16</v>
      </c>
      <c r="T292" s="56" t="s">
        <v>1209</v>
      </c>
      <c r="U292" s="56" t="s">
        <v>1210</v>
      </c>
      <c r="V292" s="60" t="s">
        <v>411</v>
      </c>
      <c r="W292" s="60" t="s">
        <v>568</v>
      </c>
      <c r="X292" s="64" t="s">
        <v>567</v>
      </c>
      <c r="Y292" s="60">
        <v>0</v>
      </c>
      <c r="Z292" s="79" t="s">
        <v>580</v>
      </c>
      <c r="AA292" s="91" t="s">
        <v>1220</v>
      </c>
    </row>
    <row r="293" spans="3:27" s="66" customFormat="1" ht="67.5">
      <c r="C293" s="109">
        <v>270</v>
      </c>
      <c r="D293" s="56" t="s">
        <v>41</v>
      </c>
      <c r="E293" s="82" t="s">
        <v>26</v>
      </c>
      <c r="F293" s="82" t="s">
        <v>1358</v>
      </c>
      <c r="G293" s="82" t="s">
        <v>1359</v>
      </c>
      <c r="H293" s="82" t="s">
        <v>1360</v>
      </c>
      <c r="I293" s="82" t="s">
        <v>1361</v>
      </c>
      <c r="J293" s="82" t="s">
        <v>1362</v>
      </c>
      <c r="K293" s="60" t="s">
        <v>970</v>
      </c>
      <c r="L293" s="78" t="s">
        <v>1357</v>
      </c>
      <c r="M293" s="61">
        <v>30</v>
      </c>
      <c r="N293" s="61">
        <v>425</v>
      </c>
      <c r="O293" s="62">
        <f t="shared" si="5"/>
        <v>12750</v>
      </c>
      <c r="P293" s="63"/>
      <c r="Q293" s="63"/>
      <c r="R293" s="63"/>
      <c r="S293" s="57" t="s">
        <v>16</v>
      </c>
      <c r="T293" s="56" t="s">
        <v>1209</v>
      </c>
      <c r="U293" s="56" t="s">
        <v>1210</v>
      </c>
      <c r="V293" s="60" t="s">
        <v>411</v>
      </c>
      <c r="W293" s="60" t="s">
        <v>568</v>
      </c>
      <c r="X293" s="64" t="s">
        <v>567</v>
      </c>
      <c r="Y293" s="60">
        <v>0</v>
      </c>
      <c r="Z293" s="79" t="s">
        <v>580</v>
      </c>
      <c r="AA293" s="91" t="s">
        <v>1220</v>
      </c>
    </row>
    <row r="294" spans="3:27" s="66" customFormat="1" ht="67.5">
      <c r="C294" s="55">
        <v>271</v>
      </c>
      <c r="D294" s="56" t="s">
        <v>41</v>
      </c>
      <c r="E294" s="82" t="s">
        <v>26</v>
      </c>
      <c r="F294" s="82" t="s">
        <v>1228</v>
      </c>
      <c r="G294" s="82" t="s">
        <v>1080</v>
      </c>
      <c r="H294" s="82" t="s">
        <v>1229</v>
      </c>
      <c r="I294" s="82" t="s">
        <v>1363</v>
      </c>
      <c r="J294" s="82" t="s">
        <v>1364</v>
      </c>
      <c r="K294" s="60" t="s">
        <v>970</v>
      </c>
      <c r="L294" s="78" t="s">
        <v>1357</v>
      </c>
      <c r="M294" s="61">
        <v>200</v>
      </c>
      <c r="N294" s="61">
        <v>450</v>
      </c>
      <c r="O294" s="62">
        <f t="shared" si="5"/>
        <v>90000</v>
      </c>
      <c r="P294" s="63"/>
      <c r="Q294" s="63"/>
      <c r="R294" s="63"/>
      <c r="S294" s="57" t="s">
        <v>16</v>
      </c>
      <c r="T294" s="56" t="s">
        <v>1209</v>
      </c>
      <c r="U294" s="56" t="s">
        <v>1210</v>
      </c>
      <c r="V294" s="60" t="s">
        <v>411</v>
      </c>
      <c r="W294" s="60" t="s">
        <v>568</v>
      </c>
      <c r="X294" s="64" t="s">
        <v>567</v>
      </c>
      <c r="Y294" s="60">
        <v>0</v>
      </c>
      <c r="Z294" s="79" t="s">
        <v>580</v>
      </c>
      <c r="AA294" s="91" t="s">
        <v>1220</v>
      </c>
    </row>
    <row r="295" spans="3:27" s="66" customFormat="1" ht="67.5">
      <c r="C295" s="109">
        <v>272</v>
      </c>
      <c r="D295" s="56" t="s">
        <v>41</v>
      </c>
      <c r="E295" s="82" t="s">
        <v>26</v>
      </c>
      <c r="F295" s="82" t="s">
        <v>1228</v>
      </c>
      <c r="G295" s="82" t="s">
        <v>1080</v>
      </c>
      <c r="H295" s="82" t="s">
        <v>1229</v>
      </c>
      <c r="I295" s="82" t="s">
        <v>1365</v>
      </c>
      <c r="J295" s="82" t="s">
        <v>1366</v>
      </c>
      <c r="K295" s="60" t="s">
        <v>970</v>
      </c>
      <c r="L295" s="78" t="s">
        <v>1357</v>
      </c>
      <c r="M295" s="61">
        <v>50</v>
      </c>
      <c r="N295" s="61">
        <v>320</v>
      </c>
      <c r="O295" s="62">
        <f t="shared" si="5"/>
        <v>16000</v>
      </c>
      <c r="P295" s="63"/>
      <c r="Q295" s="63"/>
      <c r="R295" s="63"/>
      <c r="S295" s="57" t="s">
        <v>16</v>
      </c>
      <c r="T295" s="56" t="s">
        <v>1209</v>
      </c>
      <c r="U295" s="56" t="s">
        <v>1210</v>
      </c>
      <c r="V295" s="60" t="s">
        <v>411</v>
      </c>
      <c r="W295" s="60" t="s">
        <v>568</v>
      </c>
      <c r="X295" s="64" t="s">
        <v>567</v>
      </c>
      <c r="Y295" s="60">
        <v>0</v>
      </c>
      <c r="Z295" s="79" t="s">
        <v>580</v>
      </c>
      <c r="AA295" s="91" t="s">
        <v>1220</v>
      </c>
    </row>
    <row r="296" spans="3:27" s="66" customFormat="1" ht="67.5">
      <c r="C296" s="55">
        <v>273</v>
      </c>
      <c r="D296" s="56" t="s">
        <v>41</v>
      </c>
      <c r="E296" s="82" t="s">
        <v>26</v>
      </c>
      <c r="F296" s="82" t="s">
        <v>1228</v>
      </c>
      <c r="G296" s="82" t="s">
        <v>1080</v>
      </c>
      <c r="H296" s="82" t="s">
        <v>1229</v>
      </c>
      <c r="I296" s="82" t="s">
        <v>1367</v>
      </c>
      <c r="J296" s="82" t="s">
        <v>1368</v>
      </c>
      <c r="K296" s="60" t="s">
        <v>970</v>
      </c>
      <c r="L296" s="78" t="s">
        <v>1357</v>
      </c>
      <c r="M296" s="61">
        <v>50</v>
      </c>
      <c r="N296" s="61">
        <v>485</v>
      </c>
      <c r="O296" s="62">
        <f t="shared" si="5"/>
        <v>24250</v>
      </c>
      <c r="P296" s="63"/>
      <c r="Q296" s="63"/>
      <c r="R296" s="63"/>
      <c r="S296" s="57" t="s">
        <v>16</v>
      </c>
      <c r="T296" s="56" t="s">
        <v>1209</v>
      </c>
      <c r="U296" s="56" t="s">
        <v>1210</v>
      </c>
      <c r="V296" s="60" t="s">
        <v>411</v>
      </c>
      <c r="W296" s="60" t="s">
        <v>568</v>
      </c>
      <c r="X296" s="64" t="s">
        <v>567</v>
      </c>
      <c r="Y296" s="60">
        <v>0</v>
      </c>
      <c r="Z296" s="79" t="s">
        <v>580</v>
      </c>
      <c r="AA296" s="91" t="s">
        <v>1220</v>
      </c>
    </row>
    <row r="297" spans="3:27" s="66" customFormat="1" ht="67.5">
      <c r="C297" s="109">
        <v>274</v>
      </c>
      <c r="D297" s="56" t="s">
        <v>41</v>
      </c>
      <c r="E297" s="82" t="s">
        <v>26</v>
      </c>
      <c r="F297" s="82" t="s">
        <v>1228</v>
      </c>
      <c r="G297" s="82" t="s">
        <v>1080</v>
      </c>
      <c r="H297" s="82" t="s">
        <v>1229</v>
      </c>
      <c r="I297" s="82" t="s">
        <v>1369</v>
      </c>
      <c r="J297" s="82" t="s">
        <v>1370</v>
      </c>
      <c r="K297" s="60" t="s">
        <v>970</v>
      </c>
      <c r="L297" s="78" t="s">
        <v>1357</v>
      </c>
      <c r="M297" s="61">
        <v>50</v>
      </c>
      <c r="N297" s="61">
        <v>680</v>
      </c>
      <c r="O297" s="62">
        <f t="shared" si="5"/>
        <v>34000</v>
      </c>
      <c r="P297" s="63"/>
      <c r="Q297" s="63"/>
      <c r="R297" s="63"/>
      <c r="S297" s="57" t="s">
        <v>16</v>
      </c>
      <c r="T297" s="56" t="s">
        <v>1209</v>
      </c>
      <c r="U297" s="56" t="s">
        <v>1210</v>
      </c>
      <c r="V297" s="60" t="s">
        <v>411</v>
      </c>
      <c r="W297" s="60" t="s">
        <v>568</v>
      </c>
      <c r="X297" s="64" t="s">
        <v>567</v>
      </c>
      <c r="Y297" s="60">
        <v>0</v>
      </c>
      <c r="Z297" s="79" t="s">
        <v>580</v>
      </c>
      <c r="AA297" s="91" t="s">
        <v>1220</v>
      </c>
    </row>
    <row r="298" spans="3:27" s="66" customFormat="1" ht="67.5">
      <c r="C298" s="55">
        <v>275</v>
      </c>
      <c r="D298" s="56" t="s">
        <v>41</v>
      </c>
      <c r="E298" s="82" t="s">
        <v>26</v>
      </c>
      <c r="F298" s="82" t="s">
        <v>1371</v>
      </c>
      <c r="G298" s="82" t="s">
        <v>1372</v>
      </c>
      <c r="H298" s="82" t="s">
        <v>1373</v>
      </c>
      <c r="I298" s="82" t="s">
        <v>1374</v>
      </c>
      <c r="J298" s="82" t="s">
        <v>1375</v>
      </c>
      <c r="K298" s="60" t="s">
        <v>970</v>
      </c>
      <c r="L298" s="78" t="s">
        <v>1357</v>
      </c>
      <c r="M298" s="61">
        <v>30</v>
      </c>
      <c r="N298" s="61">
        <v>800</v>
      </c>
      <c r="O298" s="62">
        <f t="shared" si="5"/>
        <v>24000</v>
      </c>
      <c r="P298" s="63"/>
      <c r="Q298" s="63"/>
      <c r="R298" s="63"/>
      <c r="S298" s="57" t="s">
        <v>16</v>
      </c>
      <c r="T298" s="56" t="s">
        <v>1209</v>
      </c>
      <c r="U298" s="56" t="s">
        <v>1210</v>
      </c>
      <c r="V298" s="60" t="s">
        <v>411</v>
      </c>
      <c r="W298" s="60" t="s">
        <v>568</v>
      </c>
      <c r="X298" s="64" t="s">
        <v>567</v>
      </c>
      <c r="Y298" s="60">
        <v>0</v>
      </c>
      <c r="Z298" s="79" t="s">
        <v>580</v>
      </c>
      <c r="AA298" s="91" t="s">
        <v>1220</v>
      </c>
    </row>
    <row r="299" spans="3:27" s="66" customFormat="1" ht="67.5">
      <c r="C299" s="109">
        <v>276</v>
      </c>
      <c r="D299" s="56" t="s">
        <v>41</v>
      </c>
      <c r="E299" s="82" t="s">
        <v>26</v>
      </c>
      <c r="F299" s="82" t="s">
        <v>1371</v>
      </c>
      <c r="G299" s="82" t="s">
        <v>1372</v>
      </c>
      <c r="H299" s="82" t="s">
        <v>1373</v>
      </c>
      <c r="I299" s="82" t="s">
        <v>1376</v>
      </c>
      <c r="J299" s="82" t="s">
        <v>1377</v>
      </c>
      <c r="K299" s="60" t="s">
        <v>970</v>
      </c>
      <c r="L299" s="78" t="s">
        <v>1357</v>
      </c>
      <c r="M299" s="61">
        <v>20</v>
      </c>
      <c r="N299" s="61">
        <v>90</v>
      </c>
      <c r="O299" s="62">
        <f t="shared" si="5"/>
        <v>1800</v>
      </c>
      <c r="P299" s="63"/>
      <c r="Q299" s="63"/>
      <c r="R299" s="63"/>
      <c r="S299" s="57" t="s">
        <v>16</v>
      </c>
      <c r="T299" s="56" t="s">
        <v>1209</v>
      </c>
      <c r="U299" s="56" t="s">
        <v>1210</v>
      </c>
      <c r="V299" s="60" t="s">
        <v>411</v>
      </c>
      <c r="W299" s="60" t="s">
        <v>568</v>
      </c>
      <c r="X299" s="64" t="s">
        <v>567</v>
      </c>
      <c r="Y299" s="60">
        <v>0</v>
      </c>
      <c r="Z299" s="79" t="s">
        <v>580</v>
      </c>
      <c r="AA299" s="91" t="s">
        <v>1220</v>
      </c>
    </row>
    <row r="300" spans="3:27" s="66" customFormat="1" ht="67.5">
      <c r="C300" s="55">
        <v>277</v>
      </c>
      <c r="D300" s="56" t="s">
        <v>41</v>
      </c>
      <c r="E300" s="82" t="s">
        <v>26</v>
      </c>
      <c r="F300" s="82" t="s">
        <v>1378</v>
      </c>
      <c r="G300" s="82" t="s">
        <v>1379</v>
      </c>
      <c r="H300" s="82" t="s">
        <v>1380</v>
      </c>
      <c r="I300" s="82" t="s">
        <v>1381</v>
      </c>
      <c r="J300" s="82" t="s">
        <v>1382</v>
      </c>
      <c r="K300" s="60" t="s">
        <v>970</v>
      </c>
      <c r="L300" s="78" t="s">
        <v>1357</v>
      </c>
      <c r="M300" s="61">
        <v>30</v>
      </c>
      <c r="N300" s="61">
        <v>350</v>
      </c>
      <c r="O300" s="62">
        <f t="shared" si="5"/>
        <v>10500</v>
      </c>
      <c r="P300" s="63"/>
      <c r="Q300" s="63"/>
      <c r="R300" s="63"/>
      <c r="S300" s="57" t="s">
        <v>16</v>
      </c>
      <c r="T300" s="56" t="s">
        <v>1209</v>
      </c>
      <c r="U300" s="56" t="s">
        <v>1210</v>
      </c>
      <c r="V300" s="60" t="s">
        <v>411</v>
      </c>
      <c r="W300" s="60" t="s">
        <v>568</v>
      </c>
      <c r="X300" s="64" t="s">
        <v>567</v>
      </c>
      <c r="Y300" s="60">
        <v>0</v>
      </c>
      <c r="Z300" s="79" t="s">
        <v>580</v>
      </c>
      <c r="AA300" s="91" t="s">
        <v>1220</v>
      </c>
    </row>
    <row r="301" spans="3:27" s="66" customFormat="1" ht="67.5">
      <c r="C301" s="109">
        <v>278</v>
      </c>
      <c r="D301" s="56" t="s">
        <v>41</v>
      </c>
      <c r="E301" s="82" t="s">
        <v>26</v>
      </c>
      <c r="F301" s="82" t="s">
        <v>1383</v>
      </c>
      <c r="G301" s="82" t="s">
        <v>1384</v>
      </c>
      <c r="H301" s="82" t="s">
        <v>1385</v>
      </c>
      <c r="I301" s="82" t="s">
        <v>1386</v>
      </c>
      <c r="J301" s="82" t="s">
        <v>1387</v>
      </c>
      <c r="K301" s="60" t="s">
        <v>970</v>
      </c>
      <c r="L301" s="78" t="s">
        <v>1357</v>
      </c>
      <c r="M301" s="61">
        <v>10</v>
      </c>
      <c r="N301" s="61">
        <v>390</v>
      </c>
      <c r="O301" s="62">
        <f t="shared" si="5"/>
        <v>3900</v>
      </c>
      <c r="P301" s="63"/>
      <c r="Q301" s="63"/>
      <c r="R301" s="63"/>
      <c r="S301" s="57" t="s">
        <v>16</v>
      </c>
      <c r="T301" s="56" t="s">
        <v>1209</v>
      </c>
      <c r="U301" s="56" t="s">
        <v>1210</v>
      </c>
      <c r="V301" s="60" t="s">
        <v>411</v>
      </c>
      <c r="W301" s="60" t="s">
        <v>568</v>
      </c>
      <c r="X301" s="64" t="s">
        <v>567</v>
      </c>
      <c r="Y301" s="60">
        <v>0</v>
      </c>
      <c r="Z301" s="79" t="s">
        <v>580</v>
      </c>
      <c r="AA301" s="91" t="s">
        <v>1220</v>
      </c>
    </row>
    <row r="302" spans="3:27" s="66" customFormat="1" ht="67.5">
      <c r="C302" s="55">
        <v>279</v>
      </c>
      <c r="D302" s="56" t="s">
        <v>41</v>
      </c>
      <c r="E302" s="82" t="s">
        <v>26</v>
      </c>
      <c r="F302" s="82" t="s">
        <v>1388</v>
      </c>
      <c r="G302" s="82" t="s">
        <v>1389</v>
      </c>
      <c r="H302" s="82" t="s">
        <v>1390</v>
      </c>
      <c r="I302" s="82" t="s">
        <v>1391</v>
      </c>
      <c r="J302" s="82" t="s">
        <v>1392</v>
      </c>
      <c r="K302" s="60" t="s">
        <v>970</v>
      </c>
      <c r="L302" s="78" t="s">
        <v>1357</v>
      </c>
      <c r="M302" s="61">
        <v>30</v>
      </c>
      <c r="N302" s="61">
        <v>940</v>
      </c>
      <c r="O302" s="62">
        <f t="shared" si="5"/>
        <v>28200</v>
      </c>
      <c r="P302" s="63"/>
      <c r="Q302" s="63"/>
      <c r="R302" s="63"/>
      <c r="S302" s="57" t="s">
        <v>16</v>
      </c>
      <c r="T302" s="56" t="s">
        <v>1209</v>
      </c>
      <c r="U302" s="56" t="s">
        <v>1210</v>
      </c>
      <c r="V302" s="60" t="s">
        <v>411</v>
      </c>
      <c r="W302" s="60" t="s">
        <v>568</v>
      </c>
      <c r="X302" s="64" t="s">
        <v>567</v>
      </c>
      <c r="Y302" s="60">
        <v>0</v>
      </c>
      <c r="Z302" s="79" t="s">
        <v>580</v>
      </c>
      <c r="AA302" s="91" t="s">
        <v>1220</v>
      </c>
    </row>
    <row r="303" spans="3:27" s="66" customFormat="1" ht="67.5">
      <c r="C303" s="109">
        <v>280</v>
      </c>
      <c r="D303" s="56" t="s">
        <v>41</v>
      </c>
      <c r="E303" s="82" t="s">
        <v>26</v>
      </c>
      <c r="F303" s="82" t="s">
        <v>1388</v>
      </c>
      <c r="G303" s="82" t="s">
        <v>1389</v>
      </c>
      <c r="H303" s="82" t="s">
        <v>1390</v>
      </c>
      <c r="I303" s="82" t="s">
        <v>1393</v>
      </c>
      <c r="J303" s="82" t="s">
        <v>1394</v>
      </c>
      <c r="K303" s="60" t="s">
        <v>970</v>
      </c>
      <c r="L303" s="78" t="s">
        <v>1357</v>
      </c>
      <c r="M303" s="61">
        <v>30</v>
      </c>
      <c r="N303" s="61">
        <v>970</v>
      </c>
      <c r="O303" s="62">
        <f t="shared" si="5"/>
        <v>29100</v>
      </c>
      <c r="P303" s="63"/>
      <c r="Q303" s="63"/>
      <c r="R303" s="63"/>
      <c r="S303" s="57" t="s">
        <v>16</v>
      </c>
      <c r="T303" s="56" t="s">
        <v>1209</v>
      </c>
      <c r="U303" s="56" t="s">
        <v>1210</v>
      </c>
      <c r="V303" s="60" t="s">
        <v>411</v>
      </c>
      <c r="W303" s="60" t="s">
        <v>568</v>
      </c>
      <c r="X303" s="64" t="s">
        <v>567</v>
      </c>
      <c r="Y303" s="60">
        <v>0</v>
      </c>
      <c r="Z303" s="79" t="s">
        <v>580</v>
      </c>
      <c r="AA303" s="91" t="s">
        <v>1220</v>
      </c>
    </row>
    <row r="304" spans="3:27" s="66" customFormat="1" ht="67.5">
      <c r="C304" s="55">
        <v>281</v>
      </c>
      <c r="D304" s="56" t="s">
        <v>41</v>
      </c>
      <c r="E304" s="82" t="s">
        <v>26</v>
      </c>
      <c r="F304" s="82" t="s">
        <v>1395</v>
      </c>
      <c r="G304" s="82" t="s">
        <v>1396</v>
      </c>
      <c r="H304" s="82" t="s">
        <v>1397</v>
      </c>
      <c r="I304" s="82" t="s">
        <v>1398</v>
      </c>
      <c r="J304" s="82" t="s">
        <v>1399</v>
      </c>
      <c r="K304" s="60" t="s">
        <v>970</v>
      </c>
      <c r="L304" s="78" t="s">
        <v>1357</v>
      </c>
      <c r="M304" s="61">
        <v>1200</v>
      </c>
      <c r="N304" s="61">
        <v>84</v>
      </c>
      <c r="O304" s="62">
        <f t="shared" si="5"/>
        <v>100800</v>
      </c>
      <c r="P304" s="63"/>
      <c r="Q304" s="63"/>
      <c r="R304" s="63"/>
      <c r="S304" s="57" t="s">
        <v>16</v>
      </c>
      <c r="T304" s="56" t="s">
        <v>1209</v>
      </c>
      <c r="U304" s="56" t="s">
        <v>1210</v>
      </c>
      <c r="V304" s="60" t="s">
        <v>411</v>
      </c>
      <c r="W304" s="60" t="s">
        <v>568</v>
      </c>
      <c r="X304" s="64" t="s">
        <v>567</v>
      </c>
      <c r="Y304" s="60">
        <v>0</v>
      </c>
      <c r="Z304" s="79" t="s">
        <v>580</v>
      </c>
      <c r="AA304" s="91" t="s">
        <v>1220</v>
      </c>
    </row>
    <row r="305" spans="3:27" s="66" customFormat="1" ht="67.5">
      <c r="C305" s="109">
        <v>282</v>
      </c>
      <c r="D305" s="56" t="s">
        <v>41</v>
      </c>
      <c r="E305" s="82" t="s">
        <v>26</v>
      </c>
      <c r="F305" s="82" t="s">
        <v>1400</v>
      </c>
      <c r="G305" s="82" t="s">
        <v>1401</v>
      </c>
      <c r="H305" s="82" t="s">
        <v>1402</v>
      </c>
      <c r="I305" s="82" t="s">
        <v>1403</v>
      </c>
      <c r="J305" s="82" t="s">
        <v>1404</v>
      </c>
      <c r="K305" s="60" t="s">
        <v>970</v>
      </c>
      <c r="L305" s="78" t="s">
        <v>1357</v>
      </c>
      <c r="M305" s="61">
        <v>30</v>
      </c>
      <c r="N305" s="61">
        <v>700</v>
      </c>
      <c r="O305" s="62">
        <f t="shared" si="5"/>
        <v>21000</v>
      </c>
      <c r="P305" s="63"/>
      <c r="Q305" s="63"/>
      <c r="R305" s="63"/>
      <c r="S305" s="57" t="s">
        <v>16</v>
      </c>
      <c r="T305" s="56" t="s">
        <v>1209</v>
      </c>
      <c r="U305" s="56" t="s">
        <v>1210</v>
      </c>
      <c r="V305" s="60" t="s">
        <v>411</v>
      </c>
      <c r="W305" s="60" t="s">
        <v>568</v>
      </c>
      <c r="X305" s="64" t="s">
        <v>567</v>
      </c>
      <c r="Y305" s="60">
        <v>0</v>
      </c>
      <c r="Z305" s="79" t="s">
        <v>580</v>
      </c>
      <c r="AA305" s="91" t="s">
        <v>1220</v>
      </c>
    </row>
    <row r="306" spans="3:27" s="66" customFormat="1" ht="67.5">
      <c r="C306" s="55">
        <v>283</v>
      </c>
      <c r="D306" s="56" t="s">
        <v>41</v>
      </c>
      <c r="E306" s="82" t="s">
        <v>26</v>
      </c>
      <c r="F306" s="82" t="s">
        <v>1400</v>
      </c>
      <c r="G306" s="82" t="s">
        <v>1401</v>
      </c>
      <c r="H306" s="82" t="s">
        <v>1402</v>
      </c>
      <c r="I306" s="82" t="s">
        <v>1405</v>
      </c>
      <c r="J306" s="82" t="s">
        <v>1406</v>
      </c>
      <c r="K306" s="60" t="s">
        <v>970</v>
      </c>
      <c r="L306" s="78" t="s">
        <v>1357</v>
      </c>
      <c r="M306" s="61">
        <v>10</v>
      </c>
      <c r="N306" s="61">
        <v>3200</v>
      </c>
      <c r="O306" s="62">
        <f t="shared" si="5"/>
        <v>32000</v>
      </c>
      <c r="P306" s="63"/>
      <c r="Q306" s="63"/>
      <c r="R306" s="63"/>
      <c r="S306" s="57" t="s">
        <v>16</v>
      </c>
      <c r="T306" s="56" t="s">
        <v>1209</v>
      </c>
      <c r="U306" s="56" t="s">
        <v>1210</v>
      </c>
      <c r="V306" s="60" t="s">
        <v>411</v>
      </c>
      <c r="W306" s="60" t="s">
        <v>568</v>
      </c>
      <c r="X306" s="64" t="s">
        <v>567</v>
      </c>
      <c r="Y306" s="60">
        <v>0</v>
      </c>
      <c r="Z306" s="79" t="s">
        <v>580</v>
      </c>
      <c r="AA306" s="91" t="s">
        <v>1220</v>
      </c>
    </row>
    <row r="307" spans="3:27" s="66" customFormat="1" ht="67.5">
      <c r="C307" s="109">
        <v>284</v>
      </c>
      <c r="D307" s="56" t="s">
        <v>41</v>
      </c>
      <c r="E307" s="82" t="s">
        <v>26</v>
      </c>
      <c r="F307" s="82" t="s">
        <v>1407</v>
      </c>
      <c r="G307" s="82" t="s">
        <v>1408</v>
      </c>
      <c r="H307" s="82" t="s">
        <v>1409</v>
      </c>
      <c r="I307" s="82" t="s">
        <v>1410</v>
      </c>
      <c r="J307" s="82" t="s">
        <v>1411</v>
      </c>
      <c r="K307" s="60" t="s">
        <v>970</v>
      </c>
      <c r="L307" s="78" t="s">
        <v>1357</v>
      </c>
      <c r="M307" s="61">
        <v>20</v>
      </c>
      <c r="N307" s="61">
        <v>775</v>
      </c>
      <c r="O307" s="62">
        <f t="shared" si="5"/>
        <v>15500</v>
      </c>
      <c r="P307" s="63"/>
      <c r="Q307" s="63"/>
      <c r="R307" s="63"/>
      <c r="S307" s="57" t="s">
        <v>16</v>
      </c>
      <c r="T307" s="56" t="s">
        <v>1209</v>
      </c>
      <c r="U307" s="56" t="s">
        <v>1210</v>
      </c>
      <c r="V307" s="60" t="s">
        <v>411</v>
      </c>
      <c r="W307" s="60" t="s">
        <v>568</v>
      </c>
      <c r="X307" s="64" t="s">
        <v>567</v>
      </c>
      <c r="Y307" s="60">
        <v>0</v>
      </c>
      <c r="Z307" s="79" t="s">
        <v>580</v>
      </c>
      <c r="AA307" s="91" t="s">
        <v>1220</v>
      </c>
    </row>
    <row r="308" spans="3:27" s="66" customFormat="1" ht="67.5">
      <c r="C308" s="55">
        <v>285</v>
      </c>
      <c r="D308" s="56" t="s">
        <v>41</v>
      </c>
      <c r="E308" s="82" t="s">
        <v>26</v>
      </c>
      <c r="F308" s="82" t="s">
        <v>1412</v>
      </c>
      <c r="G308" s="82" t="s">
        <v>1413</v>
      </c>
      <c r="H308" s="82" t="s">
        <v>1414</v>
      </c>
      <c r="I308" s="82" t="s">
        <v>1415</v>
      </c>
      <c r="J308" s="82" t="s">
        <v>1416</v>
      </c>
      <c r="K308" s="60" t="s">
        <v>970</v>
      </c>
      <c r="L308" s="78" t="s">
        <v>1357</v>
      </c>
      <c r="M308" s="61">
        <v>30</v>
      </c>
      <c r="N308" s="61">
        <v>6420</v>
      </c>
      <c r="O308" s="62">
        <f t="shared" si="5"/>
        <v>192600</v>
      </c>
      <c r="P308" s="63"/>
      <c r="Q308" s="63"/>
      <c r="R308" s="63"/>
      <c r="S308" s="57" t="s">
        <v>16</v>
      </c>
      <c r="T308" s="56" t="s">
        <v>1209</v>
      </c>
      <c r="U308" s="56" t="s">
        <v>1210</v>
      </c>
      <c r="V308" s="60" t="s">
        <v>411</v>
      </c>
      <c r="W308" s="60" t="s">
        <v>568</v>
      </c>
      <c r="X308" s="64" t="s">
        <v>567</v>
      </c>
      <c r="Y308" s="60">
        <v>0</v>
      </c>
      <c r="Z308" s="79" t="s">
        <v>580</v>
      </c>
      <c r="AA308" s="91" t="s">
        <v>1220</v>
      </c>
    </row>
    <row r="309" spans="3:27" s="66" customFormat="1" ht="67.5">
      <c r="C309" s="109">
        <v>286</v>
      </c>
      <c r="D309" s="56" t="s">
        <v>41</v>
      </c>
      <c r="E309" s="82" t="s">
        <v>26</v>
      </c>
      <c r="F309" s="82" t="s">
        <v>1417</v>
      </c>
      <c r="G309" s="82" t="s">
        <v>1418</v>
      </c>
      <c r="H309" s="121" t="s">
        <v>1402</v>
      </c>
      <c r="I309" s="82" t="s">
        <v>1419</v>
      </c>
      <c r="J309" s="82" t="s">
        <v>1419</v>
      </c>
      <c r="K309" s="60" t="s">
        <v>970</v>
      </c>
      <c r="L309" s="78" t="s">
        <v>1357</v>
      </c>
      <c r="M309" s="61">
        <v>30</v>
      </c>
      <c r="N309" s="61">
        <v>615</v>
      </c>
      <c r="O309" s="62">
        <f t="shared" si="5"/>
        <v>18450</v>
      </c>
      <c r="P309" s="63"/>
      <c r="Q309" s="63"/>
      <c r="R309" s="63"/>
      <c r="S309" s="57" t="s">
        <v>16</v>
      </c>
      <c r="T309" s="56" t="s">
        <v>1209</v>
      </c>
      <c r="U309" s="56" t="s">
        <v>1210</v>
      </c>
      <c r="V309" s="60" t="s">
        <v>411</v>
      </c>
      <c r="W309" s="60" t="s">
        <v>568</v>
      </c>
      <c r="X309" s="64" t="s">
        <v>567</v>
      </c>
      <c r="Y309" s="60">
        <v>0</v>
      </c>
      <c r="Z309" s="79" t="s">
        <v>580</v>
      </c>
      <c r="AA309" s="91" t="s">
        <v>1220</v>
      </c>
    </row>
    <row r="310" spans="3:27" s="66" customFormat="1" ht="67.5">
      <c r="C310" s="55">
        <v>287</v>
      </c>
      <c r="D310" s="56" t="s">
        <v>41</v>
      </c>
      <c r="E310" s="82" t="s">
        <v>26</v>
      </c>
      <c r="F310" s="82" t="s">
        <v>1417</v>
      </c>
      <c r="G310" s="82" t="s">
        <v>1418</v>
      </c>
      <c r="H310" s="121" t="s">
        <v>1402</v>
      </c>
      <c r="I310" s="82" t="s">
        <v>1420</v>
      </c>
      <c r="J310" s="82" t="s">
        <v>1420</v>
      </c>
      <c r="K310" s="60" t="s">
        <v>970</v>
      </c>
      <c r="L310" s="78" t="s">
        <v>1357</v>
      </c>
      <c r="M310" s="61">
        <v>50</v>
      </c>
      <c r="N310" s="61">
        <v>1890</v>
      </c>
      <c r="O310" s="62">
        <f t="shared" si="5"/>
        <v>94500</v>
      </c>
      <c r="P310" s="63"/>
      <c r="Q310" s="63"/>
      <c r="R310" s="63"/>
      <c r="S310" s="57" t="s">
        <v>16</v>
      </c>
      <c r="T310" s="56" t="s">
        <v>1209</v>
      </c>
      <c r="U310" s="56" t="s">
        <v>1210</v>
      </c>
      <c r="V310" s="60" t="s">
        <v>411</v>
      </c>
      <c r="W310" s="60" t="s">
        <v>568</v>
      </c>
      <c r="X310" s="64" t="s">
        <v>567</v>
      </c>
      <c r="Y310" s="60">
        <v>0</v>
      </c>
      <c r="Z310" s="79" t="s">
        <v>580</v>
      </c>
      <c r="AA310" s="91" t="s">
        <v>1220</v>
      </c>
    </row>
    <row r="311" spans="3:27" s="66" customFormat="1" ht="67.5">
      <c r="C311" s="109">
        <v>288</v>
      </c>
      <c r="D311" s="56" t="s">
        <v>41</v>
      </c>
      <c r="E311" s="82" t="s">
        <v>26</v>
      </c>
      <c r="F311" s="82" t="s">
        <v>1417</v>
      </c>
      <c r="G311" s="82" t="s">
        <v>1418</v>
      </c>
      <c r="H311" s="121" t="s">
        <v>1402</v>
      </c>
      <c r="I311" s="82" t="s">
        <v>1421</v>
      </c>
      <c r="J311" s="82" t="s">
        <v>1421</v>
      </c>
      <c r="K311" s="60" t="s">
        <v>970</v>
      </c>
      <c r="L311" s="78" t="s">
        <v>1357</v>
      </c>
      <c r="M311" s="61">
        <v>10</v>
      </c>
      <c r="N311" s="61">
        <v>4700</v>
      </c>
      <c r="O311" s="62">
        <f t="shared" si="5"/>
        <v>47000</v>
      </c>
      <c r="P311" s="63"/>
      <c r="Q311" s="63"/>
      <c r="R311" s="63"/>
      <c r="S311" s="57" t="s">
        <v>16</v>
      </c>
      <c r="T311" s="56" t="s">
        <v>1209</v>
      </c>
      <c r="U311" s="56" t="s">
        <v>1210</v>
      </c>
      <c r="V311" s="60" t="s">
        <v>411</v>
      </c>
      <c r="W311" s="60" t="s">
        <v>568</v>
      </c>
      <c r="X311" s="64" t="s">
        <v>567</v>
      </c>
      <c r="Y311" s="60">
        <v>0</v>
      </c>
      <c r="Z311" s="79" t="s">
        <v>580</v>
      </c>
      <c r="AA311" s="91" t="s">
        <v>1220</v>
      </c>
    </row>
    <row r="312" spans="3:27" s="66" customFormat="1" ht="67.5">
      <c r="C312" s="55">
        <v>289</v>
      </c>
      <c r="D312" s="56" t="s">
        <v>41</v>
      </c>
      <c r="E312" s="82" t="s">
        <v>26</v>
      </c>
      <c r="F312" s="82" t="s">
        <v>1422</v>
      </c>
      <c r="G312" s="82" t="s">
        <v>1423</v>
      </c>
      <c r="H312" s="56" t="s">
        <v>1424</v>
      </c>
      <c r="I312" s="56" t="s">
        <v>1425</v>
      </c>
      <c r="J312" s="56" t="s">
        <v>1426</v>
      </c>
      <c r="K312" s="60" t="s">
        <v>970</v>
      </c>
      <c r="L312" s="78" t="s">
        <v>1357</v>
      </c>
      <c r="M312" s="61">
        <v>30</v>
      </c>
      <c r="N312" s="61">
        <v>180</v>
      </c>
      <c r="O312" s="62">
        <f t="shared" si="5"/>
        <v>5400</v>
      </c>
      <c r="P312" s="63"/>
      <c r="Q312" s="63"/>
      <c r="R312" s="63"/>
      <c r="S312" s="57" t="s">
        <v>16</v>
      </c>
      <c r="T312" s="56" t="s">
        <v>1209</v>
      </c>
      <c r="U312" s="56" t="s">
        <v>1210</v>
      </c>
      <c r="V312" s="60" t="s">
        <v>411</v>
      </c>
      <c r="W312" s="60" t="s">
        <v>568</v>
      </c>
      <c r="X312" s="64" t="s">
        <v>567</v>
      </c>
      <c r="Y312" s="60">
        <v>0</v>
      </c>
      <c r="Z312" s="79" t="s">
        <v>580</v>
      </c>
      <c r="AA312" s="91" t="s">
        <v>1220</v>
      </c>
    </row>
    <row r="313" spans="3:27" s="66" customFormat="1" ht="67.5">
      <c r="C313" s="109">
        <v>290</v>
      </c>
      <c r="D313" s="56" t="s">
        <v>41</v>
      </c>
      <c r="E313" s="55" t="s">
        <v>26</v>
      </c>
      <c r="F313" s="57" t="s">
        <v>1427</v>
      </c>
      <c r="G313" s="56" t="s">
        <v>1428</v>
      </c>
      <c r="H313" s="56" t="s">
        <v>1429</v>
      </c>
      <c r="I313" s="56" t="s">
        <v>1430</v>
      </c>
      <c r="J313" s="56" t="s">
        <v>1431</v>
      </c>
      <c r="K313" s="60" t="s">
        <v>970</v>
      </c>
      <c r="L313" s="78" t="s">
        <v>1219</v>
      </c>
      <c r="M313" s="61">
        <v>2</v>
      </c>
      <c r="N313" s="61">
        <v>1400</v>
      </c>
      <c r="O313" s="62">
        <f t="shared" si="5"/>
        <v>2800</v>
      </c>
      <c r="P313" s="63"/>
      <c r="Q313" s="63"/>
      <c r="R313" s="63"/>
      <c r="S313" s="57" t="s">
        <v>16</v>
      </c>
      <c r="T313" s="56" t="s">
        <v>1209</v>
      </c>
      <c r="U313" s="56" t="s">
        <v>1210</v>
      </c>
      <c r="V313" s="60" t="s">
        <v>411</v>
      </c>
      <c r="W313" s="60" t="s">
        <v>568</v>
      </c>
      <c r="X313" s="64" t="s">
        <v>567</v>
      </c>
      <c r="Y313" s="60">
        <v>0</v>
      </c>
      <c r="Z313" s="79" t="s">
        <v>580</v>
      </c>
      <c r="AA313" s="91" t="s">
        <v>1220</v>
      </c>
    </row>
    <row r="314" spans="3:27" s="66" customFormat="1" ht="67.5">
      <c r="C314" s="55">
        <v>291</v>
      </c>
      <c r="D314" s="56" t="s">
        <v>41</v>
      </c>
      <c r="E314" s="55" t="s">
        <v>26</v>
      </c>
      <c r="F314" s="57" t="s">
        <v>1432</v>
      </c>
      <c r="G314" s="56" t="s">
        <v>1428</v>
      </c>
      <c r="H314" s="56" t="s">
        <v>1433</v>
      </c>
      <c r="I314" s="56" t="s">
        <v>1434</v>
      </c>
      <c r="J314" s="56" t="s">
        <v>1435</v>
      </c>
      <c r="K314" s="60" t="s">
        <v>970</v>
      </c>
      <c r="L314" s="78" t="s">
        <v>1219</v>
      </c>
      <c r="M314" s="61">
        <v>2</v>
      </c>
      <c r="N314" s="61">
        <v>1700</v>
      </c>
      <c r="O314" s="62">
        <f t="shared" si="5"/>
        <v>3400</v>
      </c>
      <c r="P314" s="63"/>
      <c r="Q314" s="63"/>
      <c r="R314" s="63"/>
      <c r="S314" s="57" t="s">
        <v>16</v>
      </c>
      <c r="T314" s="56" t="s">
        <v>1209</v>
      </c>
      <c r="U314" s="56" t="s">
        <v>1210</v>
      </c>
      <c r="V314" s="60" t="s">
        <v>411</v>
      </c>
      <c r="W314" s="60" t="s">
        <v>568</v>
      </c>
      <c r="X314" s="64" t="s">
        <v>567</v>
      </c>
      <c r="Y314" s="60">
        <v>0</v>
      </c>
      <c r="Z314" s="79" t="s">
        <v>580</v>
      </c>
      <c r="AA314" s="91" t="s">
        <v>1220</v>
      </c>
    </row>
    <row r="315" spans="3:27" s="66" customFormat="1" ht="67.5">
      <c r="C315" s="109">
        <v>292</v>
      </c>
      <c r="D315" s="56" t="s">
        <v>41</v>
      </c>
      <c r="E315" s="55" t="s">
        <v>26</v>
      </c>
      <c r="F315" s="56" t="s">
        <v>1436</v>
      </c>
      <c r="G315" s="56" t="s">
        <v>1428</v>
      </c>
      <c r="H315" s="56" t="s">
        <v>1437</v>
      </c>
      <c r="I315" s="56" t="s">
        <v>1438</v>
      </c>
      <c r="J315" s="56" t="s">
        <v>1439</v>
      </c>
      <c r="K315" s="60" t="s">
        <v>970</v>
      </c>
      <c r="L315" s="78" t="s">
        <v>1219</v>
      </c>
      <c r="M315" s="61">
        <v>2</v>
      </c>
      <c r="N315" s="61">
        <v>4000</v>
      </c>
      <c r="O315" s="62">
        <f t="shared" si="5"/>
        <v>8000</v>
      </c>
      <c r="P315" s="63"/>
      <c r="Q315" s="63"/>
      <c r="R315" s="63"/>
      <c r="S315" s="57" t="s">
        <v>16</v>
      </c>
      <c r="T315" s="56" t="s">
        <v>1209</v>
      </c>
      <c r="U315" s="56" t="s">
        <v>1210</v>
      </c>
      <c r="V315" s="60" t="s">
        <v>411</v>
      </c>
      <c r="W315" s="60" t="s">
        <v>568</v>
      </c>
      <c r="X315" s="64" t="s">
        <v>567</v>
      </c>
      <c r="Y315" s="60">
        <v>0</v>
      </c>
      <c r="Z315" s="79" t="s">
        <v>580</v>
      </c>
      <c r="AA315" s="91" t="s">
        <v>1220</v>
      </c>
    </row>
    <row r="316" spans="3:27" s="66" customFormat="1" ht="67.5">
      <c r="C316" s="55">
        <v>293</v>
      </c>
      <c r="D316" s="56" t="s">
        <v>41</v>
      </c>
      <c r="E316" s="55" t="s">
        <v>26</v>
      </c>
      <c r="F316" s="56" t="s">
        <v>1440</v>
      </c>
      <c r="G316" s="56" t="s">
        <v>1428</v>
      </c>
      <c r="H316" s="56" t="s">
        <v>1441</v>
      </c>
      <c r="I316" s="56" t="s">
        <v>1442</v>
      </c>
      <c r="J316" s="56" t="s">
        <v>1443</v>
      </c>
      <c r="K316" s="60" t="s">
        <v>970</v>
      </c>
      <c r="L316" s="78" t="s">
        <v>1219</v>
      </c>
      <c r="M316" s="61">
        <v>2</v>
      </c>
      <c r="N316" s="61">
        <v>4000</v>
      </c>
      <c r="O316" s="62">
        <f t="shared" si="5"/>
        <v>8000</v>
      </c>
      <c r="P316" s="63"/>
      <c r="Q316" s="63"/>
      <c r="R316" s="63"/>
      <c r="S316" s="57" t="s">
        <v>16</v>
      </c>
      <c r="T316" s="56" t="s">
        <v>1209</v>
      </c>
      <c r="U316" s="56" t="s">
        <v>1210</v>
      </c>
      <c r="V316" s="60" t="s">
        <v>411</v>
      </c>
      <c r="W316" s="60" t="s">
        <v>568</v>
      </c>
      <c r="X316" s="64" t="s">
        <v>567</v>
      </c>
      <c r="Y316" s="60">
        <v>0</v>
      </c>
      <c r="Z316" s="79" t="s">
        <v>580</v>
      </c>
      <c r="AA316" s="91" t="s">
        <v>1220</v>
      </c>
    </row>
    <row r="317" spans="3:27" s="66" customFormat="1" ht="67.5">
      <c r="C317" s="109">
        <v>294</v>
      </c>
      <c r="D317" s="56" t="s">
        <v>41</v>
      </c>
      <c r="E317" s="55" t="s">
        <v>26</v>
      </c>
      <c r="F317" s="56" t="s">
        <v>1444</v>
      </c>
      <c r="G317" s="56" t="s">
        <v>1428</v>
      </c>
      <c r="H317" s="56" t="s">
        <v>1445</v>
      </c>
      <c r="I317" s="56" t="s">
        <v>1446</v>
      </c>
      <c r="J317" s="56" t="s">
        <v>1447</v>
      </c>
      <c r="K317" s="60" t="s">
        <v>970</v>
      </c>
      <c r="L317" s="78" t="s">
        <v>1219</v>
      </c>
      <c r="M317" s="61">
        <v>2</v>
      </c>
      <c r="N317" s="61">
        <v>4000</v>
      </c>
      <c r="O317" s="62">
        <f t="shared" si="5"/>
        <v>8000</v>
      </c>
      <c r="P317" s="63"/>
      <c r="Q317" s="63"/>
      <c r="R317" s="63"/>
      <c r="S317" s="57" t="s">
        <v>16</v>
      </c>
      <c r="T317" s="56" t="s">
        <v>1209</v>
      </c>
      <c r="U317" s="56" t="s">
        <v>1210</v>
      </c>
      <c r="V317" s="60" t="s">
        <v>411</v>
      </c>
      <c r="W317" s="60" t="s">
        <v>568</v>
      </c>
      <c r="X317" s="64" t="s">
        <v>567</v>
      </c>
      <c r="Y317" s="60">
        <v>0</v>
      </c>
      <c r="Z317" s="79" t="s">
        <v>580</v>
      </c>
      <c r="AA317" s="91" t="s">
        <v>1220</v>
      </c>
    </row>
    <row r="318" spans="3:27" s="66" customFormat="1" ht="67.5">
      <c r="C318" s="55">
        <v>295</v>
      </c>
      <c r="D318" s="56" t="s">
        <v>41</v>
      </c>
      <c r="E318" s="55" t="s">
        <v>26</v>
      </c>
      <c r="F318" s="56" t="s">
        <v>1448</v>
      </c>
      <c r="G318" s="56" t="s">
        <v>1428</v>
      </c>
      <c r="H318" s="56" t="s">
        <v>1449</v>
      </c>
      <c r="I318" s="56" t="s">
        <v>1450</v>
      </c>
      <c r="J318" s="56" t="s">
        <v>1451</v>
      </c>
      <c r="K318" s="60" t="s">
        <v>970</v>
      </c>
      <c r="L318" s="78" t="s">
        <v>1219</v>
      </c>
      <c r="M318" s="61">
        <v>2</v>
      </c>
      <c r="N318" s="61">
        <v>4800</v>
      </c>
      <c r="O318" s="62">
        <f t="shared" ref="O318:O324" si="6">M318*N318</f>
        <v>9600</v>
      </c>
      <c r="P318" s="63"/>
      <c r="Q318" s="63"/>
      <c r="R318" s="63"/>
      <c r="S318" s="57" t="s">
        <v>16</v>
      </c>
      <c r="T318" s="56" t="s">
        <v>1209</v>
      </c>
      <c r="U318" s="56" t="s">
        <v>1210</v>
      </c>
      <c r="V318" s="60" t="s">
        <v>411</v>
      </c>
      <c r="W318" s="60" t="s">
        <v>568</v>
      </c>
      <c r="X318" s="64" t="s">
        <v>567</v>
      </c>
      <c r="Y318" s="60">
        <v>0</v>
      </c>
      <c r="Z318" s="79" t="s">
        <v>580</v>
      </c>
      <c r="AA318" s="91" t="s">
        <v>1220</v>
      </c>
    </row>
    <row r="319" spans="3:27" s="66" customFormat="1" ht="67.5">
      <c r="C319" s="109">
        <v>296</v>
      </c>
      <c r="D319" s="56" t="s">
        <v>41</v>
      </c>
      <c r="E319" s="55" t="s">
        <v>26</v>
      </c>
      <c r="F319" s="56" t="s">
        <v>1452</v>
      </c>
      <c r="G319" s="56" t="s">
        <v>1453</v>
      </c>
      <c r="H319" s="56" t="s">
        <v>1454</v>
      </c>
      <c r="I319" s="56" t="s">
        <v>1455</v>
      </c>
      <c r="J319" s="56" t="s">
        <v>1456</v>
      </c>
      <c r="K319" s="60" t="s">
        <v>970</v>
      </c>
      <c r="L319" s="78" t="s">
        <v>247</v>
      </c>
      <c r="M319" s="61">
        <v>50</v>
      </c>
      <c r="N319" s="61">
        <v>230</v>
      </c>
      <c r="O319" s="62">
        <f t="shared" si="6"/>
        <v>11500</v>
      </c>
      <c r="P319" s="63"/>
      <c r="Q319" s="63"/>
      <c r="R319" s="63"/>
      <c r="S319" s="57" t="s">
        <v>16</v>
      </c>
      <c r="T319" s="56" t="s">
        <v>1209</v>
      </c>
      <c r="U319" s="56" t="s">
        <v>1210</v>
      </c>
      <c r="V319" s="60" t="s">
        <v>411</v>
      </c>
      <c r="W319" s="60" t="s">
        <v>568</v>
      </c>
      <c r="X319" s="64" t="s">
        <v>567</v>
      </c>
      <c r="Y319" s="60">
        <v>0</v>
      </c>
      <c r="Z319" s="79" t="s">
        <v>580</v>
      </c>
      <c r="AA319" s="91" t="s">
        <v>1220</v>
      </c>
    </row>
    <row r="320" spans="3:27" s="66" customFormat="1" ht="67.5">
      <c r="C320" s="55">
        <v>297</v>
      </c>
      <c r="D320" s="56" t="s">
        <v>41</v>
      </c>
      <c r="E320" s="55" t="s">
        <v>26</v>
      </c>
      <c r="F320" s="56" t="s">
        <v>1457</v>
      </c>
      <c r="G320" s="56" t="s">
        <v>1458</v>
      </c>
      <c r="H320" s="56" t="s">
        <v>1459</v>
      </c>
      <c r="I320" s="56" t="s">
        <v>1460</v>
      </c>
      <c r="J320" s="56" t="s">
        <v>1461</v>
      </c>
      <c r="K320" s="60" t="s">
        <v>970</v>
      </c>
      <c r="L320" s="78" t="s">
        <v>1219</v>
      </c>
      <c r="M320" s="61">
        <v>100</v>
      </c>
      <c r="N320" s="61">
        <v>129</v>
      </c>
      <c r="O320" s="62">
        <f t="shared" si="6"/>
        <v>12900</v>
      </c>
      <c r="P320" s="63"/>
      <c r="Q320" s="63"/>
      <c r="R320" s="63"/>
      <c r="S320" s="57" t="s">
        <v>16</v>
      </c>
      <c r="T320" s="56" t="s">
        <v>1209</v>
      </c>
      <c r="U320" s="56" t="s">
        <v>1210</v>
      </c>
      <c r="V320" s="60" t="s">
        <v>411</v>
      </c>
      <c r="W320" s="60" t="s">
        <v>568</v>
      </c>
      <c r="X320" s="64" t="s">
        <v>567</v>
      </c>
      <c r="Y320" s="60">
        <v>0</v>
      </c>
      <c r="Z320" s="79" t="s">
        <v>580</v>
      </c>
      <c r="AA320" s="91" t="s">
        <v>1220</v>
      </c>
    </row>
    <row r="321" spans="3:27" s="66" customFormat="1" ht="67.5">
      <c r="C321" s="109">
        <v>298</v>
      </c>
      <c r="D321" s="56" t="s">
        <v>41</v>
      </c>
      <c r="E321" s="55" t="s">
        <v>26</v>
      </c>
      <c r="F321" s="56" t="s">
        <v>1462</v>
      </c>
      <c r="G321" s="56" t="s">
        <v>1463</v>
      </c>
      <c r="H321" s="56" t="s">
        <v>1464</v>
      </c>
      <c r="I321" s="56" t="s">
        <v>1465</v>
      </c>
      <c r="J321" s="56" t="s">
        <v>1466</v>
      </c>
      <c r="K321" s="60" t="s">
        <v>970</v>
      </c>
      <c r="L321" s="78" t="s">
        <v>247</v>
      </c>
      <c r="M321" s="61">
        <v>10</v>
      </c>
      <c r="N321" s="61">
        <v>495</v>
      </c>
      <c r="O321" s="62">
        <f t="shared" si="6"/>
        <v>4950</v>
      </c>
      <c r="P321" s="63"/>
      <c r="Q321" s="63"/>
      <c r="R321" s="63"/>
      <c r="S321" s="57" t="s">
        <v>16</v>
      </c>
      <c r="T321" s="56" t="s">
        <v>1209</v>
      </c>
      <c r="U321" s="56" t="s">
        <v>1210</v>
      </c>
      <c r="V321" s="60" t="s">
        <v>411</v>
      </c>
      <c r="W321" s="60" t="s">
        <v>568</v>
      </c>
      <c r="X321" s="64" t="s">
        <v>567</v>
      </c>
      <c r="Y321" s="60">
        <v>0</v>
      </c>
      <c r="Z321" s="79" t="s">
        <v>580</v>
      </c>
      <c r="AA321" s="91" t="s">
        <v>1220</v>
      </c>
    </row>
    <row r="322" spans="3:27" s="66" customFormat="1" ht="67.5">
      <c r="C322" s="55">
        <v>299</v>
      </c>
      <c r="D322" s="56" t="s">
        <v>41</v>
      </c>
      <c r="E322" s="55" t="s">
        <v>26</v>
      </c>
      <c r="F322" s="56" t="s">
        <v>1228</v>
      </c>
      <c r="G322" s="56" t="s">
        <v>1080</v>
      </c>
      <c r="H322" s="56" t="s">
        <v>1229</v>
      </c>
      <c r="I322" s="56" t="s">
        <v>1467</v>
      </c>
      <c r="J322" s="56" t="s">
        <v>1468</v>
      </c>
      <c r="K322" s="60" t="s">
        <v>970</v>
      </c>
      <c r="L322" s="78" t="s">
        <v>247</v>
      </c>
      <c r="M322" s="61">
        <v>10</v>
      </c>
      <c r="N322" s="61">
        <v>1090</v>
      </c>
      <c r="O322" s="62">
        <f t="shared" si="6"/>
        <v>10900</v>
      </c>
      <c r="P322" s="63"/>
      <c r="Q322" s="63"/>
      <c r="R322" s="63"/>
      <c r="S322" s="57" t="s">
        <v>16</v>
      </c>
      <c r="T322" s="56" t="s">
        <v>1209</v>
      </c>
      <c r="U322" s="56" t="s">
        <v>1210</v>
      </c>
      <c r="V322" s="60" t="s">
        <v>411</v>
      </c>
      <c r="W322" s="60" t="s">
        <v>568</v>
      </c>
      <c r="X322" s="64" t="s">
        <v>567</v>
      </c>
      <c r="Y322" s="60">
        <v>0</v>
      </c>
      <c r="Z322" s="79" t="s">
        <v>580</v>
      </c>
      <c r="AA322" s="91" t="s">
        <v>1220</v>
      </c>
    </row>
    <row r="323" spans="3:27" s="66" customFormat="1" ht="67.5">
      <c r="C323" s="109">
        <v>300</v>
      </c>
      <c r="D323" s="56" t="s">
        <v>41</v>
      </c>
      <c r="E323" s="55" t="s">
        <v>26</v>
      </c>
      <c r="F323" s="56" t="s">
        <v>1228</v>
      </c>
      <c r="G323" s="56" t="s">
        <v>1080</v>
      </c>
      <c r="H323" s="56" t="s">
        <v>1229</v>
      </c>
      <c r="I323" s="56" t="s">
        <v>1469</v>
      </c>
      <c r="J323" s="56" t="s">
        <v>1470</v>
      </c>
      <c r="K323" s="60" t="s">
        <v>970</v>
      </c>
      <c r="L323" s="78" t="s">
        <v>247</v>
      </c>
      <c r="M323" s="61">
        <v>10</v>
      </c>
      <c r="N323" s="61">
        <v>1400</v>
      </c>
      <c r="O323" s="62">
        <f t="shared" si="6"/>
        <v>14000</v>
      </c>
      <c r="P323" s="63"/>
      <c r="Q323" s="63"/>
      <c r="R323" s="63"/>
      <c r="S323" s="57" t="s">
        <v>16</v>
      </c>
      <c r="T323" s="56" t="s">
        <v>1209</v>
      </c>
      <c r="U323" s="56" t="s">
        <v>1210</v>
      </c>
      <c r="V323" s="60" t="s">
        <v>411</v>
      </c>
      <c r="W323" s="60" t="s">
        <v>568</v>
      </c>
      <c r="X323" s="64" t="s">
        <v>567</v>
      </c>
      <c r="Y323" s="60">
        <v>0</v>
      </c>
      <c r="Z323" s="79" t="s">
        <v>580</v>
      </c>
      <c r="AA323" s="91" t="s">
        <v>1220</v>
      </c>
    </row>
    <row r="324" spans="3:27" s="66" customFormat="1" ht="67.5">
      <c r="C324" s="55">
        <v>301</v>
      </c>
      <c r="D324" s="56" t="s">
        <v>41</v>
      </c>
      <c r="E324" s="55" t="s">
        <v>26</v>
      </c>
      <c r="F324" s="56" t="s">
        <v>1228</v>
      </c>
      <c r="G324" s="56" t="s">
        <v>1080</v>
      </c>
      <c r="H324" s="56" t="s">
        <v>1229</v>
      </c>
      <c r="I324" s="56" t="s">
        <v>1471</v>
      </c>
      <c r="J324" s="56" t="s">
        <v>1472</v>
      </c>
      <c r="K324" s="60" t="s">
        <v>970</v>
      </c>
      <c r="L324" s="78" t="s">
        <v>247</v>
      </c>
      <c r="M324" s="61">
        <v>30</v>
      </c>
      <c r="N324" s="61">
        <v>195</v>
      </c>
      <c r="O324" s="62">
        <f t="shared" si="6"/>
        <v>5850</v>
      </c>
      <c r="P324" s="63"/>
      <c r="Q324" s="63"/>
      <c r="R324" s="63"/>
      <c r="S324" s="57" t="s">
        <v>16</v>
      </c>
      <c r="T324" s="56" t="s">
        <v>1209</v>
      </c>
      <c r="U324" s="56" t="s">
        <v>1210</v>
      </c>
      <c r="V324" s="60" t="s">
        <v>411</v>
      </c>
      <c r="W324" s="60" t="s">
        <v>568</v>
      </c>
      <c r="X324" s="64" t="s">
        <v>567</v>
      </c>
      <c r="Y324" s="60">
        <v>0</v>
      </c>
      <c r="Z324" s="79" t="s">
        <v>580</v>
      </c>
      <c r="AA324" s="91" t="s">
        <v>1220</v>
      </c>
    </row>
    <row r="325" spans="3:27" s="66" customFormat="1" ht="67.5">
      <c r="C325" s="109">
        <v>302</v>
      </c>
      <c r="D325" s="56" t="s">
        <v>41</v>
      </c>
      <c r="E325" s="55" t="s">
        <v>26</v>
      </c>
      <c r="F325" s="56" t="s">
        <v>1228</v>
      </c>
      <c r="G325" s="56" t="s">
        <v>1080</v>
      </c>
      <c r="H325" s="56" t="s">
        <v>1229</v>
      </c>
      <c r="I325" s="56" t="s">
        <v>1473</v>
      </c>
      <c r="J325" s="56" t="s">
        <v>1474</v>
      </c>
      <c r="K325" s="60" t="s">
        <v>970</v>
      </c>
      <c r="L325" s="78" t="s">
        <v>247</v>
      </c>
      <c r="M325" s="61">
        <v>30</v>
      </c>
      <c r="N325" s="61">
        <v>480</v>
      </c>
      <c r="O325" s="62">
        <f>M325*N325</f>
        <v>14400</v>
      </c>
      <c r="P325" s="63"/>
      <c r="Q325" s="63"/>
      <c r="R325" s="63"/>
      <c r="S325" s="57" t="s">
        <v>16</v>
      </c>
      <c r="T325" s="56" t="s">
        <v>1209</v>
      </c>
      <c r="U325" s="56" t="s">
        <v>1210</v>
      </c>
      <c r="V325" s="60" t="s">
        <v>411</v>
      </c>
      <c r="W325" s="60" t="s">
        <v>568</v>
      </c>
      <c r="X325" s="64" t="s">
        <v>567</v>
      </c>
      <c r="Y325" s="60">
        <v>0</v>
      </c>
      <c r="Z325" s="79" t="s">
        <v>580</v>
      </c>
      <c r="AA325" s="91" t="s">
        <v>1220</v>
      </c>
    </row>
    <row r="326" spans="3:27" s="66" customFormat="1" ht="67.5">
      <c r="C326" s="55">
        <v>303</v>
      </c>
      <c r="D326" s="56" t="s">
        <v>41</v>
      </c>
      <c r="E326" s="55" t="s">
        <v>26</v>
      </c>
      <c r="F326" s="56" t="s">
        <v>1475</v>
      </c>
      <c r="G326" s="56" t="s">
        <v>1476</v>
      </c>
      <c r="H326" s="56" t="s">
        <v>433</v>
      </c>
      <c r="I326" s="56" t="s">
        <v>1477</v>
      </c>
      <c r="J326" s="56" t="s">
        <v>1478</v>
      </c>
      <c r="K326" s="60" t="s">
        <v>970</v>
      </c>
      <c r="L326" s="78" t="s">
        <v>247</v>
      </c>
      <c r="M326" s="61">
        <v>50</v>
      </c>
      <c r="N326" s="61">
        <v>52</v>
      </c>
      <c r="O326" s="62">
        <f>M326*N326</f>
        <v>2600</v>
      </c>
      <c r="P326" s="63"/>
      <c r="Q326" s="63"/>
      <c r="R326" s="63"/>
      <c r="S326" s="57" t="s">
        <v>16</v>
      </c>
      <c r="T326" s="56" t="s">
        <v>1209</v>
      </c>
      <c r="U326" s="56" t="s">
        <v>1210</v>
      </c>
      <c r="V326" s="60" t="s">
        <v>411</v>
      </c>
      <c r="W326" s="60" t="s">
        <v>568</v>
      </c>
      <c r="X326" s="64" t="s">
        <v>567</v>
      </c>
      <c r="Y326" s="60">
        <v>0</v>
      </c>
      <c r="Z326" s="79" t="s">
        <v>580</v>
      </c>
      <c r="AA326" s="91" t="s">
        <v>1220</v>
      </c>
    </row>
    <row r="327" spans="3:27" s="66" customFormat="1" ht="67.5">
      <c r="C327" s="109">
        <v>304</v>
      </c>
      <c r="D327" s="56" t="s">
        <v>41</v>
      </c>
      <c r="E327" s="55" t="s">
        <v>26</v>
      </c>
      <c r="F327" s="56" t="s">
        <v>1475</v>
      </c>
      <c r="G327" s="56" t="s">
        <v>1476</v>
      </c>
      <c r="H327" s="56" t="s">
        <v>433</v>
      </c>
      <c r="I327" s="56" t="s">
        <v>1479</v>
      </c>
      <c r="J327" s="56" t="s">
        <v>1480</v>
      </c>
      <c r="K327" s="60" t="s">
        <v>970</v>
      </c>
      <c r="L327" s="78" t="s">
        <v>247</v>
      </c>
      <c r="M327" s="61">
        <v>50</v>
      </c>
      <c r="N327" s="61">
        <v>135</v>
      </c>
      <c r="O327" s="62">
        <f t="shared" ref="O327" si="7">M327*N327</f>
        <v>6750</v>
      </c>
      <c r="P327" s="63"/>
      <c r="Q327" s="63"/>
      <c r="R327" s="63"/>
      <c r="S327" s="57" t="s">
        <v>16</v>
      </c>
      <c r="T327" s="56" t="s">
        <v>1209</v>
      </c>
      <c r="U327" s="56" t="s">
        <v>1210</v>
      </c>
      <c r="V327" s="60" t="s">
        <v>411</v>
      </c>
      <c r="W327" s="60" t="s">
        <v>568</v>
      </c>
      <c r="X327" s="64" t="s">
        <v>567</v>
      </c>
      <c r="Y327" s="60">
        <v>0</v>
      </c>
      <c r="Z327" s="79" t="s">
        <v>580</v>
      </c>
      <c r="AA327" s="91" t="s">
        <v>1220</v>
      </c>
    </row>
    <row r="328" spans="3:27" s="66" customFormat="1" ht="67.5">
      <c r="C328" s="55">
        <v>305</v>
      </c>
      <c r="D328" s="56" t="s">
        <v>41</v>
      </c>
      <c r="E328" s="55" t="s">
        <v>26</v>
      </c>
      <c r="F328" s="56" t="s">
        <v>1481</v>
      </c>
      <c r="G328" s="56" t="s">
        <v>1482</v>
      </c>
      <c r="H328" s="56" t="s">
        <v>1483</v>
      </c>
      <c r="I328" s="56" t="s">
        <v>1484</v>
      </c>
      <c r="J328" s="56" t="s">
        <v>1485</v>
      </c>
      <c r="K328" s="60" t="s">
        <v>970</v>
      </c>
      <c r="L328" s="78" t="s">
        <v>247</v>
      </c>
      <c r="M328" s="61">
        <v>11</v>
      </c>
      <c r="N328" s="61">
        <v>300</v>
      </c>
      <c r="O328" s="62">
        <f>M328*N328</f>
        <v>3300</v>
      </c>
      <c r="P328" s="63"/>
      <c r="Q328" s="63"/>
      <c r="R328" s="63"/>
      <c r="S328" s="57" t="s">
        <v>16</v>
      </c>
      <c r="T328" s="56" t="s">
        <v>1209</v>
      </c>
      <c r="U328" s="56" t="s">
        <v>1210</v>
      </c>
      <c r="V328" s="60" t="s">
        <v>411</v>
      </c>
      <c r="W328" s="60" t="s">
        <v>568</v>
      </c>
      <c r="X328" s="64" t="s">
        <v>567</v>
      </c>
      <c r="Y328" s="60">
        <v>0</v>
      </c>
      <c r="Z328" s="79" t="s">
        <v>580</v>
      </c>
      <c r="AA328" s="91" t="s">
        <v>1220</v>
      </c>
    </row>
    <row r="329" spans="3:27" s="66" customFormat="1" ht="67.5">
      <c r="C329" s="109">
        <v>306</v>
      </c>
      <c r="D329" s="56" t="s">
        <v>41</v>
      </c>
      <c r="E329" s="55" t="s">
        <v>26</v>
      </c>
      <c r="F329" s="56" t="s">
        <v>1486</v>
      </c>
      <c r="G329" s="56" t="s">
        <v>1487</v>
      </c>
      <c r="H329" s="56" t="s">
        <v>1488</v>
      </c>
      <c r="I329" s="56" t="s">
        <v>1489</v>
      </c>
      <c r="J329" s="56" t="s">
        <v>1490</v>
      </c>
      <c r="K329" s="60" t="s">
        <v>970</v>
      </c>
      <c r="L329" s="78" t="s">
        <v>247</v>
      </c>
      <c r="M329" s="61">
        <v>5</v>
      </c>
      <c r="N329" s="61">
        <v>748.85799999999995</v>
      </c>
      <c r="O329" s="62">
        <f t="shared" ref="O329:O331" si="8">M329*N329</f>
        <v>3744.29</v>
      </c>
      <c r="P329" s="63"/>
      <c r="Q329" s="63"/>
      <c r="R329" s="63"/>
      <c r="S329" s="57" t="s">
        <v>16</v>
      </c>
      <c r="T329" s="56" t="s">
        <v>1209</v>
      </c>
      <c r="U329" s="56" t="s">
        <v>1210</v>
      </c>
      <c r="V329" s="60" t="s">
        <v>411</v>
      </c>
      <c r="W329" s="60" t="s">
        <v>568</v>
      </c>
      <c r="X329" s="64" t="s">
        <v>567</v>
      </c>
      <c r="Y329" s="60">
        <v>0</v>
      </c>
      <c r="Z329" s="79" t="s">
        <v>580</v>
      </c>
      <c r="AA329" s="91" t="s">
        <v>1220</v>
      </c>
    </row>
    <row r="330" spans="3:27" s="66" customFormat="1" ht="67.5">
      <c r="C330" s="55">
        <v>307</v>
      </c>
      <c r="D330" s="56" t="s">
        <v>41</v>
      </c>
      <c r="E330" s="55" t="s">
        <v>26</v>
      </c>
      <c r="F330" s="56" t="s">
        <v>1491</v>
      </c>
      <c r="G330" s="56" t="s">
        <v>468</v>
      </c>
      <c r="H330" s="56" t="s">
        <v>1492</v>
      </c>
      <c r="I330" s="56" t="s">
        <v>1493</v>
      </c>
      <c r="J330" s="56" t="s">
        <v>1494</v>
      </c>
      <c r="K330" s="60" t="s">
        <v>970</v>
      </c>
      <c r="L330" s="78" t="s">
        <v>247</v>
      </c>
      <c r="M330" s="61">
        <v>50</v>
      </c>
      <c r="N330" s="61">
        <v>3000</v>
      </c>
      <c r="O330" s="62">
        <f t="shared" si="8"/>
        <v>150000</v>
      </c>
      <c r="P330" s="63"/>
      <c r="Q330" s="63"/>
      <c r="R330" s="63"/>
      <c r="S330" s="57" t="s">
        <v>16</v>
      </c>
      <c r="T330" s="56" t="s">
        <v>1209</v>
      </c>
      <c r="U330" s="56" t="s">
        <v>1210</v>
      </c>
      <c r="V330" s="60" t="s">
        <v>411</v>
      </c>
      <c r="W330" s="60" t="s">
        <v>568</v>
      </c>
      <c r="X330" s="64" t="s">
        <v>567</v>
      </c>
      <c r="Y330" s="60">
        <v>0</v>
      </c>
      <c r="Z330" s="79" t="s">
        <v>580</v>
      </c>
      <c r="AA330" s="91" t="s">
        <v>1220</v>
      </c>
    </row>
    <row r="331" spans="3:27" s="66" customFormat="1" ht="67.5">
      <c r="C331" s="109">
        <v>308</v>
      </c>
      <c r="D331" s="56" t="s">
        <v>41</v>
      </c>
      <c r="E331" s="55" t="s">
        <v>26</v>
      </c>
      <c r="F331" s="56" t="s">
        <v>1495</v>
      </c>
      <c r="G331" s="56" t="s">
        <v>1496</v>
      </c>
      <c r="H331" s="56" t="s">
        <v>1497</v>
      </c>
      <c r="I331" s="56" t="s">
        <v>1496</v>
      </c>
      <c r="J331" s="56" t="s">
        <v>1496</v>
      </c>
      <c r="K331" s="60" t="s">
        <v>970</v>
      </c>
      <c r="L331" s="78" t="s">
        <v>247</v>
      </c>
      <c r="M331" s="61">
        <v>30</v>
      </c>
      <c r="N331" s="61">
        <v>2752</v>
      </c>
      <c r="O331" s="62">
        <f t="shared" si="8"/>
        <v>82560</v>
      </c>
      <c r="P331" s="63"/>
      <c r="Q331" s="63"/>
      <c r="R331" s="63"/>
      <c r="S331" s="57" t="s">
        <v>16</v>
      </c>
      <c r="T331" s="56" t="s">
        <v>1209</v>
      </c>
      <c r="U331" s="56" t="s">
        <v>1210</v>
      </c>
      <c r="V331" s="60" t="s">
        <v>411</v>
      </c>
      <c r="W331" s="60" t="s">
        <v>568</v>
      </c>
      <c r="X331" s="64" t="s">
        <v>567</v>
      </c>
      <c r="Y331" s="60">
        <v>0</v>
      </c>
      <c r="Z331" s="79" t="s">
        <v>580</v>
      </c>
      <c r="AA331" s="91" t="s">
        <v>1220</v>
      </c>
    </row>
    <row r="332" spans="3:27" s="66" customFormat="1" ht="101.25">
      <c r="C332" s="55">
        <v>309</v>
      </c>
      <c r="D332" s="56" t="s">
        <v>41</v>
      </c>
      <c r="E332" s="55" t="s">
        <v>28</v>
      </c>
      <c r="F332" s="57" t="s">
        <v>555</v>
      </c>
      <c r="G332" s="58" t="s">
        <v>556</v>
      </c>
      <c r="H332" s="59" t="s">
        <v>556</v>
      </c>
      <c r="I332" s="60" t="s">
        <v>1517</v>
      </c>
      <c r="J332" s="60" t="s">
        <v>1499</v>
      </c>
      <c r="K332" s="60" t="s">
        <v>968</v>
      </c>
      <c r="L332" s="78" t="s">
        <v>971</v>
      </c>
      <c r="M332" s="61">
        <v>1</v>
      </c>
      <c r="N332" s="61">
        <v>880000</v>
      </c>
      <c r="O332" s="61">
        <v>880000</v>
      </c>
      <c r="P332" s="63"/>
      <c r="Q332" s="63"/>
      <c r="R332" s="63"/>
      <c r="S332" s="87" t="s">
        <v>16</v>
      </c>
      <c r="T332" s="60" t="s">
        <v>1018</v>
      </c>
      <c r="U332" s="56" t="s">
        <v>570</v>
      </c>
      <c r="V332" s="60" t="s">
        <v>411</v>
      </c>
      <c r="W332" s="60" t="s">
        <v>1500</v>
      </c>
      <c r="X332" s="60" t="s">
        <v>1501</v>
      </c>
      <c r="Y332" s="88">
        <v>50</v>
      </c>
      <c r="Z332" s="60" t="s">
        <v>589</v>
      </c>
      <c r="AA332" s="60" t="s">
        <v>1515</v>
      </c>
    </row>
    <row r="333" spans="3:27" s="66" customFormat="1" ht="101.25">
      <c r="C333" s="55">
        <v>310</v>
      </c>
      <c r="D333" s="56" t="s">
        <v>41</v>
      </c>
      <c r="E333" s="55" t="s">
        <v>28</v>
      </c>
      <c r="F333" s="57" t="s">
        <v>555</v>
      </c>
      <c r="G333" s="58" t="s">
        <v>556</v>
      </c>
      <c r="H333" s="59" t="s">
        <v>556</v>
      </c>
      <c r="I333" s="94" t="s">
        <v>1518</v>
      </c>
      <c r="J333" s="94" t="s">
        <v>1502</v>
      </c>
      <c r="K333" s="60" t="s">
        <v>968</v>
      </c>
      <c r="L333" s="78" t="s">
        <v>971</v>
      </c>
      <c r="M333" s="61">
        <v>1</v>
      </c>
      <c r="N333" s="160">
        <v>0</v>
      </c>
      <c r="O333" s="160">
        <v>0</v>
      </c>
      <c r="P333" s="63"/>
      <c r="Q333" s="63"/>
      <c r="R333" s="63"/>
      <c r="S333" s="87" t="s">
        <v>20</v>
      </c>
      <c r="T333" s="60" t="s">
        <v>1018</v>
      </c>
      <c r="U333" s="56" t="s">
        <v>570</v>
      </c>
      <c r="V333" s="88">
        <v>710000000</v>
      </c>
      <c r="W333" s="60" t="s">
        <v>1503</v>
      </c>
      <c r="X333" s="60" t="s">
        <v>1504</v>
      </c>
      <c r="Y333" s="88">
        <v>0</v>
      </c>
      <c r="Z333" s="60" t="s">
        <v>589</v>
      </c>
      <c r="AA333" s="166" t="s">
        <v>1616</v>
      </c>
    </row>
    <row r="334" spans="3:27" s="66" customFormat="1" ht="67.5">
      <c r="C334" s="55">
        <v>311</v>
      </c>
      <c r="D334" s="56" t="s">
        <v>41</v>
      </c>
      <c r="E334" s="55" t="s">
        <v>28</v>
      </c>
      <c r="F334" s="57" t="s">
        <v>561</v>
      </c>
      <c r="G334" s="58" t="s">
        <v>562</v>
      </c>
      <c r="H334" s="59" t="s">
        <v>563</v>
      </c>
      <c r="I334" s="94" t="s">
        <v>1516</v>
      </c>
      <c r="J334" s="94" t="s">
        <v>1505</v>
      </c>
      <c r="K334" s="60" t="s">
        <v>970</v>
      </c>
      <c r="L334" s="78" t="s">
        <v>971</v>
      </c>
      <c r="M334" s="61">
        <v>1</v>
      </c>
      <c r="N334" s="160">
        <v>7833600</v>
      </c>
      <c r="O334" s="160">
        <v>7833600</v>
      </c>
      <c r="P334" s="63"/>
      <c r="Q334" s="63"/>
      <c r="R334" s="63"/>
      <c r="S334" s="87" t="s">
        <v>20</v>
      </c>
      <c r="T334" s="60" t="s">
        <v>1018</v>
      </c>
      <c r="U334" s="56" t="s">
        <v>570</v>
      </c>
      <c r="V334" s="88">
        <v>710000000</v>
      </c>
      <c r="W334" s="60" t="s">
        <v>568</v>
      </c>
      <c r="X334" s="64" t="s">
        <v>567</v>
      </c>
      <c r="Y334" s="88">
        <v>0</v>
      </c>
      <c r="Z334" s="60" t="s">
        <v>589</v>
      </c>
      <c r="AA334" s="166" t="s">
        <v>1616</v>
      </c>
    </row>
    <row r="335" spans="3:27" s="66" customFormat="1" ht="78.75">
      <c r="C335" s="55">
        <v>312</v>
      </c>
      <c r="D335" s="56" t="s">
        <v>41</v>
      </c>
      <c r="E335" s="55" t="s">
        <v>28</v>
      </c>
      <c r="F335" s="57" t="s">
        <v>787</v>
      </c>
      <c r="G335" s="58" t="s">
        <v>528</v>
      </c>
      <c r="H335" s="59" t="s">
        <v>528</v>
      </c>
      <c r="I335" s="60" t="s">
        <v>1553</v>
      </c>
      <c r="J335" s="60" t="s">
        <v>1554</v>
      </c>
      <c r="K335" s="60" t="s">
        <v>968</v>
      </c>
      <c r="L335" s="78" t="s">
        <v>971</v>
      </c>
      <c r="M335" s="61">
        <v>1</v>
      </c>
      <c r="N335" s="61">
        <v>2410714.2857142002</v>
      </c>
      <c r="O335" s="62">
        <v>2410714.2857142002</v>
      </c>
      <c r="P335" s="90"/>
      <c r="Q335" s="90"/>
      <c r="R335" s="90"/>
      <c r="S335" s="57" t="s">
        <v>18</v>
      </c>
      <c r="T335" s="56" t="s">
        <v>1018</v>
      </c>
      <c r="U335" s="56" t="s">
        <v>570</v>
      </c>
      <c r="V335" s="60" t="s">
        <v>411</v>
      </c>
      <c r="W335" s="60" t="s">
        <v>568</v>
      </c>
      <c r="X335" s="64" t="s">
        <v>567</v>
      </c>
      <c r="Y335" s="60">
        <v>0</v>
      </c>
      <c r="Z335" s="79" t="s">
        <v>586</v>
      </c>
      <c r="AA335" s="60" t="s">
        <v>1551</v>
      </c>
    </row>
    <row r="336" spans="3:27" s="66" customFormat="1" ht="101.25">
      <c r="C336" s="55">
        <v>313</v>
      </c>
      <c r="D336" s="56" t="s">
        <v>41</v>
      </c>
      <c r="E336" s="55" t="s">
        <v>28</v>
      </c>
      <c r="F336" s="57" t="s">
        <v>555</v>
      </c>
      <c r="G336" s="58" t="s">
        <v>556</v>
      </c>
      <c r="H336" s="59" t="s">
        <v>556</v>
      </c>
      <c r="I336" s="92" t="s">
        <v>1555</v>
      </c>
      <c r="J336" s="60" t="s">
        <v>1556</v>
      </c>
      <c r="K336" s="60" t="s">
        <v>968</v>
      </c>
      <c r="L336" s="78" t="s">
        <v>971</v>
      </c>
      <c r="M336" s="61">
        <v>1</v>
      </c>
      <c r="N336" s="61">
        <v>650892.85699999996</v>
      </c>
      <c r="O336" s="61">
        <v>650892.85699999996</v>
      </c>
      <c r="P336" s="90"/>
      <c r="Q336" s="90"/>
      <c r="R336" s="90"/>
      <c r="S336" s="87" t="s">
        <v>18</v>
      </c>
      <c r="T336" s="60" t="s">
        <v>1018</v>
      </c>
      <c r="U336" s="56" t="s">
        <v>570</v>
      </c>
      <c r="V336" s="60" t="s">
        <v>411</v>
      </c>
      <c r="W336" s="60" t="s">
        <v>1548</v>
      </c>
      <c r="X336" s="64" t="s">
        <v>567</v>
      </c>
      <c r="Y336" s="88">
        <v>0</v>
      </c>
      <c r="Z336" s="60" t="s">
        <v>589</v>
      </c>
      <c r="AA336" s="60" t="s">
        <v>1549</v>
      </c>
    </row>
    <row r="337" spans="3:27" s="66" customFormat="1" ht="101.25">
      <c r="C337" s="55">
        <v>314</v>
      </c>
      <c r="D337" s="56" t="s">
        <v>41</v>
      </c>
      <c r="E337" s="55" t="s">
        <v>28</v>
      </c>
      <c r="F337" s="57" t="s">
        <v>555</v>
      </c>
      <c r="G337" s="58" t="s">
        <v>556</v>
      </c>
      <c r="H337" s="59" t="s">
        <v>556</v>
      </c>
      <c r="I337" s="60" t="s">
        <v>1557</v>
      </c>
      <c r="J337" s="60" t="s">
        <v>1558</v>
      </c>
      <c r="K337" s="60" t="s">
        <v>968</v>
      </c>
      <c r="L337" s="78" t="s">
        <v>971</v>
      </c>
      <c r="M337" s="61">
        <v>1</v>
      </c>
      <c r="N337" s="61">
        <v>523928.57</v>
      </c>
      <c r="O337" s="61">
        <v>523928.57</v>
      </c>
      <c r="P337" s="90"/>
      <c r="Q337" s="90"/>
      <c r="R337" s="90"/>
      <c r="S337" s="87" t="s">
        <v>18</v>
      </c>
      <c r="T337" s="60" t="s">
        <v>1018</v>
      </c>
      <c r="U337" s="56" t="s">
        <v>570</v>
      </c>
      <c r="V337" s="60" t="s">
        <v>411</v>
      </c>
      <c r="W337" s="60" t="s">
        <v>1548</v>
      </c>
      <c r="X337" s="64" t="s">
        <v>567</v>
      </c>
      <c r="Y337" s="88">
        <v>0</v>
      </c>
      <c r="Z337" s="60" t="s">
        <v>589</v>
      </c>
      <c r="AA337" s="60" t="s">
        <v>1549</v>
      </c>
    </row>
    <row r="338" spans="3:27" s="66" customFormat="1" ht="101.25">
      <c r="C338" s="55">
        <v>315</v>
      </c>
      <c r="D338" s="56" t="s">
        <v>41</v>
      </c>
      <c r="E338" s="55" t="s">
        <v>28</v>
      </c>
      <c r="F338" s="57" t="s">
        <v>555</v>
      </c>
      <c r="G338" s="58" t="s">
        <v>556</v>
      </c>
      <c r="H338" s="59" t="s">
        <v>556</v>
      </c>
      <c r="I338" s="60" t="s">
        <v>1559</v>
      </c>
      <c r="J338" s="60" t="s">
        <v>1560</v>
      </c>
      <c r="K338" s="60" t="s">
        <v>968</v>
      </c>
      <c r="L338" s="78" t="s">
        <v>971</v>
      </c>
      <c r="M338" s="61">
        <v>1</v>
      </c>
      <c r="N338" s="61">
        <v>281250</v>
      </c>
      <c r="O338" s="61">
        <v>281250</v>
      </c>
      <c r="P338" s="90"/>
      <c r="Q338" s="90"/>
      <c r="R338" s="90"/>
      <c r="S338" s="87" t="s">
        <v>18</v>
      </c>
      <c r="T338" s="60" t="s">
        <v>1018</v>
      </c>
      <c r="U338" s="56" t="s">
        <v>570</v>
      </c>
      <c r="V338" s="60" t="s">
        <v>411</v>
      </c>
      <c r="W338" s="60" t="s">
        <v>1548</v>
      </c>
      <c r="X338" s="64" t="s">
        <v>567</v>
      </c>
      <c r="Y338" s="88">
        <v>0</v>
      </c>
      <c r="Z338" s="60" t="s">
        <v>589</v>
      </c>
      <c r="AA338" s="60" t="s">
        <v>1549</v>
      </c>
    </row>
    <row r="339" spans="3:27" s="66" customFormat="1" ht="101.25">
      <c r="C339" s="55">
        <v>316</v>
      </c>
      <c r="D339" s="56" t="s">
        <v>41</v>
      </c>
      <c r="E339" s="55" t="s">
        <v>28</v>
      </c>
      <c r="F339" s="57" t="s">
        <v>555</v>
      </c>
      <c r="G339" s="58" t="s">
        <v>556</v>
      </c>
      <c r="H339" s="59" t="s">
        <v>556</v>
      </c>
      <c r="I339" s="60" t="s">
        <v>1561</v>
      </c>
      <c r="J339" s="60" t="s">
        <v>1562</v>
      </c>
      <c r="K339" s="60" t="s">
        <v>968</v>
      </c>
      <c r="L339" s="78" t="s">
        <v>971</v>
      </c>
      <c r="M339" s="61">
        <v>1</v>
      </c>
      <c r="N339" s="61">
        <v>289285.71399999998</v>
      </c>
      <c r="O339" s="61">
        <v>289285.71399999998</v>
      </c>
      <c r="P339" s="90"/>
      <c r="Q339" s="90"/>
      <c r="R339" s="90"/>
      <c r="S339" s="87" t="s">
        <v>18</v>
      </c>
      <c r="T339" s="60" t="s">
        <v>1018</v>
      </c>
      <c r="U339" s="56" t="s">
        <v>570</v>
      </c>
      <c r="V339" s="60" t="s">
        <v>411</v>
      </c>
      <c r="W339" s="60" t="s">
        <v>1548</v>
      </c>
      <c r="X339" s="64" t="s">
        <v>567</v>
      </c>
      <c r="Y339" s="88">
        <v>0</v>
      </c>
      <c r="Z339" s="60" t="s">
        <v>589</v>
      </c>
      <c r="AA339" s="60" t="s">
        <v>1549</v>
      </c>
    </row>
    <row r="340" spans="3:27" s="66" customFormat="1" ht="101.25">
      <c r="C340" s="55">
        <v>317</v>
      </c>
      <c r="D340" s="56" t="s">
        <v>41</v>
      </c>
      <c r="E340" s="55" t="s">
        <v>28</v>
      </c>
      <c r="F340" s="57" t="s">
        <v>555</v>
      </c>
      <c r="G340" s="58" t="s">
        <v>556</v>
      </c>
      <c r="H340" s="59" t="s">
        <v>556</v>
      </c>
      <c r="I340" s="60" t="s">
        <v>1563</v>
      </c>
      <c r="J340" s="60" t="s">
        <v>1564</v>
      </c>
      <c r="K340" s="60" t="s">
        <v>968</v>
      </c>
      <c r="L340" s="78" t="s">
        <v>971</v>
      </c>
      <c r="M340" s="61">
        <v>1</v>
      </c>
      <c r="N340" s="61">
        <v>433928.571</v>
      </c>
      <c r="O340" s="61">
        <v>433928.571</v>
      </c>
      <c r="P340" s="90"/>
      <c r="Q340" s="90"/>
      <c r="R340" s="90"/>
      <c r="S340" s="87" t="s">
        <v>18</v>
      </c>
      <c r="T340" s="60" t="s">
        <v>1018</v>
      </c>
      <c r="U340" s="56" t="s">
        <v>570</v>
      </c>
      <c r="V340" s="60" t="s">
        <v>411</v>
      </c>
      <c r="W340" s="60" t="s">
        <v>1548</v>
      </c>
      <c r="X340" s="64" t="s">
        <v>567</v>
      </c>
      <c r="Y340" s="88">
        <v>0</v>
      </c>
      <c r="Z340" s="60" t="s">
        <v>589</v>
      </c>
      <c r="AA340" s="60" t="s">
        <v>1549</v>
      </c>
    </row>
    <row r="341" spans="3:27" s="66" customFormat="1" ht="101.25">
      <c r="C341" s="55">
        <v>318</v>
      </c>
      <c r="D341" s="56" t="s">
        <v>41</v>
      </c>
      <c r="E341" s="55" t="s">
        <v>28</v>
      </c>
      <c r="F341" s="57" t="s">
        <v>555</v>
      </c>
      <c r="G341" s="58" t="s">
        <v>556</v>
      </c>
      <c r="H341" s="59" t="s">
        <v>556</v>
      </c>
      <c r="I341" s="60" t="s">
        <v>1565</v>
      </c>
      <c r="J341" s="60" t="s">
        <v>1566</v>
      </c>
      <c r="K341" s="60" t="s">
        <v>968</v>
      </c>
      <c r="L341" s="78" t="s">
        <v>971</v>
      </c>
      <c r="M341" s="61">
        <v>1</v>
      </c>
      <c r="N341" s="61">
        <v>72321.428</v>
      </c>
      <c r="O341" s="61">
        <v>72321.428</v>
      </c>
      <c r="P341" s="90"/>
      <c r="Q341" s="90"/>
      <c r="R341" s="90"/>
      <c r="S341" s="87" t="s">
        <v>18</v>
      </c>
      <c r="T341" s="60" t="s">
        <v>1018</v>
      </c>
      <c r="U341" s="56" t="s">
        <v>570</v>
      </c>
      <c r="V341" s="60" t="s">
        <v>411</v>
      </c>
      <c r="W341" s="60" t="s">
        <v>1548</v>
      </c>
      <c r="X341" s="64" t="s">
        <v>567</v>
      </c>
      <c r="Y341" s="88">
        <v>0</v>
      </c>
      <c r="Z341" s="60" t="s">
        <v>589</v>
      </c>
      <c r="AA341" s="60" t="s">
        <v>1549</v>
      </c>
    </row>
    <row r="342" spans="3:27" s="66" customFormat="1" ht="101.25">
      <c r="C342" s="55">
        <v>319</v>
      </c>
      <c r="D342" s="56" t="s">
        <v>41</v>
      </c>
      <c r="E342" s="55" t="s">
        <v>28</v>
      </c>
      <c r="F342" s="57" t="s">
        <v>555</v>
      </c>
      <c r="G342" s="58" t="s">
        <v>556</v>
      </c>
      <c r="H342" s="59" t="s">
        <v>556</v>
      </c>
      <c r="I342" s="60" t="s">
        <v>1567</v>
      </c>
      <c r="J342" s="60" t="s">
        <v>1568</v>
      </c>
      <c r="K342" s="60" t="s">
        <v>968</v>
      </c>
      <c r="L342" s="78" t="s">
        <v>971</v>
      </c>
      <c r="M342" s="61">
        <v>1</v>
      </c>
      <c r="N342" s="61">
        <v>433928.571</v>
      </c>
      <c r="O342" s="61">
        <v>433928.571</v>
      </c>
      <c r="P342" s="90"/>
      <c r="Q342" s="90"/>
      <c r="R342" s="90"/>
      <c r="S342" s="87" t="s">
        <v>18</v>
      </c>
      <c r="T342" s="60" t="s">
        <v>1018</v>
      </c>
      <c r="U342" s="56" t="s">
        <v>570</v>
      </c>
      <c r="V342" s="60" t="s">
        <v>411</v>
      </c>
      <c r="W342" s="60" t="s">
        <v>1548</v>
      </c>
      <c r="X342" s="64" t="s">
        <v>567</v>
      </c>
      <c r="Y342" s="88">
        <v>0</v>
      </c>
      <c r="Z342" s="60" t="s">
        <v>589</v>
      </c>
      <c r="AA342" s="60" t="s">
        <v>1549</v>
      </c>
    </row>
    <row r="343" spans="3:27" s="66" customFormat="1" ht="101.25">
      <c r="C343" s="55">
        <v>320</v>
      </c>
      <c r="D343" s="56" t="s">
        <v>41</v>
      </c>
      <c r="E343" s="55" t="s">
        <v>28</v>
      </c>
      <c r="F343" s="57" t="s">
        <v>555</v>
      </c>
      <c r="G343" s="58" t="s">
        <v>556</v>
      </c>
      <c r="H343" s="59" t="s">
        <v>556</v>
      </c>
      <c r="I343" s="60" t="s">
        <v>1569</v>
      </c>
      <c r="J343" s="60" t="s">
        <v>1570</v>
      </c>
      <c r="K343" s="60" t="s">
        <v>968</v>
      </c>
      <c r="L343" s="78" t="s">
        <v>971</v>
      </c>
      <c r="M343" s="61">
        <v>1</v>
      </c>
      <c r="N343" s="61">
        <v>578571.42799999996</v>
      </c>
      <c r="O343" s="61">
        <v>578571.42799999996</v>
      </c>
      <c r="P343" s="90"/>
      <c r="Q343" s="90"/>
      <c r="R343" s="90"/>
      <c r="S343" s="87" t="s">
        <v>18</v>
      </c>
      <c r="T343" s="60" t="s">
        <v>1018</v>
      </c>
      <c r="U343" s="56" t="s">
        <v>570</v>
      </c>
      <c r="V343" s="60" t="s">
        <v>411</v>
      </c>
      <c r="W343" s="60" t="s">
        <v>1548</v>
      </c>
      <c r="X343" s="64" t="s">
        <v>567</v>
      </c>
      <c r="Y343" s="88">
        <v>0</v>
      </c>
      <c r="Z343" s="60" t="s">
        <v>589</v>
      </c>
      <c r="AA343" s="60" t="s">
        <v>1549</v>
      </c>
    </row>
    <row r="344" spans="3:27" s="66" customFormat="1" ht="101.25">
      <c r="C344" s="55">
        <v>321</v>
      </c>
      <c r="D344" s="56" t="s">
        <v>41</v>
      </c>
      <c r="E344" s="55" t="s">
        <v>28</v>
      </c>
      <c r="F344" s="57" t="s">
        <v>555</v>
      </c>
      <c r="G344" s="58" t="s">
        <v>556</v>
      </c>
      <c r="H344" s="59" t="s">
        <v>556</v>
      </c>
      <c r="I344" s="60" t="s">
        <v>1571</v>
      </c>
      <c r="J344" s="60" t="s">
        <v>1572</v>
      </c>
      <c r="K344" s="60" t="s">
        <v>968</v>
      </c>
      <c r="L344" s="78" t="s">
        <v>971</v>
      </c>
      <c r="M344" s="61">
        <v>1</v>
      </c>
      <c r="N344" s="61">
        <v>144642.85699999999</v>
      </c>
      <c r="O344" s="61">
        <v>144642.85699999999</v>
      </c>
      <c r="P344" s="90"/>
      <c r="Q344" s="90"/>
      <c r="R344" s="90"/>
      <c r="S344" s="87" t="s">
        <v>18</v>
      </c>
      <c r="T344" s="60" t="s">
        <v>1018</v>
      </c>
      <c r="U344" s="56" t="s">
        <v>570</v>
      </c>
      <c r="V344" s="60" t="s">
        <v>411</v>
      </c>
      <c r="W344" s="60" t="s">
        <v>1548</v>
      </c>
      <c r="X344" s="64" t="s">
        <v>567</v>
      </c>
      <c r="Y344" s="88">
        <v>0</v>
      </c>
      <c r="Z344" s="60" t="s">
        <v>589</v>
      </c>
      <c r="AA344" s="60" t="s">
        <v>1549</v>
      </c>
    </row>
    <row r="345" spans="3:27" s="66" customFormat="1" ht="101.25">
      <c r="C345" s="55">
        <v>322</v>
      </c>
      <c r="D345" s="56" t="s">
        <v>41</v>
      </c>
      <c r="E345" s="55" t="s">
        <v>28</v>
      </c>
      <c r="F345" s="57" t="s">
        <v>555</v>
      </c>
      <c r="G345" s="58" t="s">
        <v>556</v>
      </c>
      <c r="H345" s="59" t="s">
        <v>556</v>
      </c>
      <c r="I345" s="60" t="s">
        <v>1573</v>
      </c>
      <c r="J345" s="60" t="s">
        <v>1574</v>
      </c>
      <c r="K345" s="60" t="s">
        <v>968</v>
      </c>
      <c r="L345" s="78" t="s">
        <v>971</v>
      </c>
      <c r="M345" s="61">
        <v>1</v>
      </c>
      <c r="N345" s="61">
        <v>289285.71399999998</v>
      </c>
      <c r="O345" s="61">
        <v>289285.71399999998</v>
      </c>
      <c r="P345" s="90"/>
      <c r="Q345" s="90"/>
      <c r="R345" s="90"/>
      <c r="S345" s="87" t="s">
        <v>18</v>
      </c>
      <c r="T345" s="60" t="s">
        <v>1018</v>
      </c>
      <c r="U345" s="56" t="s">
        <v>570</v>
      </c>
      <c r="V345" s="60" t="s">
        <v>411</v>
      </c>
      <c r="W345" s="60" t="s">
        <v>1548</v>
      </c>
      <c r="X345" s="64" t="s">
        <v>567</v>
      </c>
      <c r="Y345" s="88">
        <v>0</v>
      </c>
      <c r="Z345" s="60" t="s">
        <v>589</v>
      </c>
      <c r="AA345" s="60" t="s">
        <v>1549</v>
      </c>
    </row>
    <row r="346" spans="3:27" s="66" customFormat="1" ht="101.25">
      <c r="C346" s="55">
        <v>323</v>
      </c>
      <c r="D346" s="56" t="s">
        <v>41</v>
      </c>
      <c r="E346" s="55" t="s">
        <v>28</v>
      </c>
      <c r="F346" s="57" t="s">
        <v>555</v>
      </c>
      <c r="G346" s="58" t="s">
        <v>556</v>
      </c>
      <c r="H346" s="59" t="s">
        <v>556</v>
      </c>
      <c r="I346" s="60" t="s">
        <v>1575</v>
      </c>
      <c r="J346" s="60" t="s">
        <v>1576</v>
      </c>
      <c r="K346" s="60" t="s">
        <v>968</v>
      </c>
      <c r="L346" s="78" t="s">
        <v>971</v>
      </c>
      <c r="M346" s="61">
        <v>1</v>
      </c>
      <c r="N346" s="61">
        <v>72321.428</v>
      </c>
      <c r="O346" s="61">
        <v>72321.428</v>
      </c>
      <c r="P346" s="90"/>
      <c r="Q346" s="90"/>
      <c r="R346" s="90"/>
      <c r="S346" s="87" t="s">
        <v>18</v>
      </c>
      <c r="T346" s="60" t="s">
        <v>1018</v>
      </c>
      <c r="U346" s="56" t="s">
        <v>570</v>
      </c>
      <c r="V346" s="60" t="s">
        <v>411</v>
      </c>
      <c r="W346" s="60" t="s">
        <v>1548</v>
      </c>
      <c r="X346" s="64" t="s">
        <v>567</v>
      </c>
      <c r="Y346" s="88">
        <v>0</v>
      </c>
      <c r="Z346" s="60" t="s">
        <v>589</v>
      </c>
      <c r="AA346" s="60" t="s">
        <v>1549</v>
      </c>
    </row>
    <row r="347" spans="3:27" s="66" customFormat="1" ht="101.25">
      <c r="C347" s="55">
        <v>324</v>
      </c>
      <c r="D347" s="56" t="s">
        <v>41</v>
      </c>
      <c r="E347" s="55" t="s">
        <v>28</v>
      </c>
      <c r="F347" s="57" t="s">
        <v>555</v>
      </c>
      <c r="G347" s="58" t="s">
        <v>556</v>
      </c>
      <c r="H347" s="59" t="s">
        <v>556</v>
      </c>
      <c r="I347" s="60" t="s">
        <v>1577</v>
      </c>
      <c r="J347" s="60" t="s">
        <v>1578</v>
      </c>
      <c r="K347" s="60" t="s">
        <v>968</v>
      </c>
      <c r="L347" s="78" t="s">
        <v>971</v>
      </c>
      <c r="M347" s="61">
        <v>1</v>
      </c>
      <c r="N347" s="61">
        <v>168750</v>
      </c>
      <c r="O347" s="61">
        <v>168750</v>
      </c>
      <c r="P347" s="90"/>
      <c r="Q347" s="90"/>
      <c r="R347" s="90"/>
      <c r="S347" s="87" t="s">
        <v>18</v>
      </c>
      <c r="T347" s="60" t="s">
        <v>1018</v>
      </c>
      <c r="U347" s="56" t="s">
        <v>570</v>
      </c>
      <c r="V347" s="60" t="s">
        <v>411</v>
      </c>
      <c r="W347" s="60" t="s">
        <v>1548</v>
      </c>
      <c r="X347" s="64" t="s">
        <v>567</v>
      </c>
      <c r="Y347" s="88">
        <v>0</v>
      </c>
      <c r="Z347" s="60" t="s">
        <v>589</v>
      </c>
      <c r="AA347" s="60" t="s">
        <v>1549</v>
      </c>
    </row>
    <row r="348" spans="3:27" s="66" customFormat="1" ht="112.5">
      <c r="C348" s="55">
        <v>325</v>
      </c>
      <c r="D348" s="56" t="s">
        <v>41</v>
      </c>
      <c r="E348" s="55" t="s">
        <v>28</v>
      </c>
      <c r="F348" s="93" t="s">
        <v>1579</v>
      </c>
      <c r="G348" s="58" t="s">
        <v>1580</v>
      </c>
      <c r="H348" s="58" t="s">
        <v>1580</v>
      </c>
      <c r="I348" s="94" t="s">
        <v>1581</v>
      </c>
      <c r="J348" s="94" t="s">
        <v>1582</v>
      </c>
      <c r="K348" s="60" t="s">
        <v>968</v>
      </c>
      <c r="L348" s="78" t="s">
        <v>971</v>
      </c>
      <c r="M348" s="61">
        <v>1</v>
      </c>
      <c r="N348" s="172">
        <v>1098928.5714285714</v>
      </c>
      <c r="O348" s="172">
        <v>1098928.5714285714</v>
      </c>
      <c r="P348" s="90" t="s">
        <v>1550</v>
      </c>
      <c r="Q348" s="90" t="s">
        <v>1550</v>
      </c>
      <c r="R348" s="90" t="s">
        <v>1550</v>
      </c>
      <c r="S348" s="57" t="s">
        <v>18</v>
      </c>
      <c r="T348" s="56" t="s">
        <v>1583</v>
      </c>
      <c r="U348" s="56" t="s">
        <v>1584</v>
      </c>
      <c r="V348" s="88">
        <v>710000000</v>
      </c>
      <c r="W348" s="60" t="s">
        <v>568</v>
      </c>
      <c r="X348" s="64" t="s">
        <v>567</v>
      </c>
      <c r="Y348" s="60">
        <v>0</v>
      </c>
      <c r="Z348" s="79" t="s">
        <v>589</v>
      </c>
      <c r="AA348" s="173" t="s">
        <v>1618</v>
      </c>
    </row>
    <row r="349" spans="3:27" s="66" customFormat="1" ht="56.25">
      <c r="C349" s="55">
        <v>326</v>
      </c>
      <c r="D349" s="83" t="s">
        <v>41</v>
      </c>
      <c r="E349" s="109" t="s">
        <v>26</v>
      </c>
      <c r="F349" s="117" t="s">
        <v>1586</v>
      </c>
      <c r="G349" s="158" t="s">
        <v>1587</v>
      </c>
      <c r="H349" s="158" t="s">
        <v>1588</v>
      </c>
      <c r="I349" s="158" t="s">
        <v>1589</v>
      </c>
      <c r="J349" s="158" t="s">
        <v>1590</v>
      </c>
      <c r="K349" s="158" t="s">
        <v>1591</v>
      </c>
      <c r="L349" s="158" t="s">
        <v>251</v>
      </c>
      <c r="M349" s="158">
        <v>1</v>
      </c>
      <c r="N349" s="113">
        <v>17142857.142857101</v>
      </c>
      <c r="O349" s="114">
        <v>17142857.142857142</v>
      </c>
      <c r="P349" s="158"/>
      <c r="Q349" s="158"/>
      <c r="R349" s="158"/>
      <c r="S349" s="111" t="s">
        <v>24</v>
      </c>
      <c r="T349" s="158" t="s">
        <v>1025</v>
      </c>
      <c r="U349" s="158" t="s">
        <v>1592</v>
      </c>
      <c r="V349" s="158" t="s">
        <v>411</v>
      </c>
      <c r="W349" s="158" t="s">
        <v>568</v>
      </c>
      <c r="X349" s="158" t="s">
        <v>567</v>
      </c>
      <c r="Y349" s="158">
        <v>0</v>
      </c>
      <c r="Z349" s="158" t="s">
        <v>581</v>
      </c>
      <c r="AA349" s="158" t="s">
        <v>1593</v>
      </c>
    </row>
    <row r="350" spans="3:27" ht="112.5">
      <c r="C350" s="174">
        <v>327</v>
      </c>
      <c r="D350" s="175" t="s">
        <v>41</v>
      </c>
      <c r="E350" s="176" t="s">
        <v>28</v>
      </c>
      <c r="F350" s="177" t="s">
        <v>1579</v>
      </c>
      <c r="G350" s="173" t="s">
        <v>1580</v>
      </c>
      <c r="H350" s="173" t="s">
        <v>1580</v>
      </c>
      <c r="I350" s="178" t="s">
        <v>1581</v>
      </c>
      <c r="J350" s="178" t="s">
        <v>1582</v>
      </c>
      <c r="K350" s="173" t="s">
        <v>968</v>
      </c>
      <c r="L350" s="173" t="s">
        <v>971</v>
      </c>
      <c r="M350" s="173">
        <v>1</v>
      </c>
      <c r="N350" s="179">
        <v>1381428.57142857</v>
      </c>
      <c r="O350" s="180">
        <v>1381428.5714285714</v>
      </c>
      <c r="P350" s="173" t="s">
        <v>1550</v>
      </c>
      <c r="Q350" s="173" t="s">
        <v>1550</v>
      </c>
      <c r="R350" s="173" t="s">
        <v>1550</v>
      </c>
      <c r="S350" s="167" t="s">
        <v>1619</v>
      </c>
      <c r="T350" s="173" t="s">
        <v>1583</v>
      </c>
      <c r="U350" s="173" t="s">
        <v>1584</v>
      </c>
      <c r="V350" s="173">
        <v>710000000</v>
      </c>
      <c r="W350" s="173" t="s">
        <v>568</v>
      </c>
      <c r="X350" s="173" t="s">
        <v>567</v>
      </c>
      <c r="Y350" s="173">
        <v>0</v>
      </c>
      <c r="Z350" s="173" t="s">
        <v>589</v>
      </c>
      <c r="AA350" s="173" t="s">
        <v>1618</v>
      </c>
    </row>
    <row r="351" spans="3:27" ht="78.75">
      <c r="C351" s="174">
        <v>328</v>
      </c>
      <c r="D351" s="181" t="s">
        <v>41</v>
      </c>
      <c r="E351" s="181" t="s">
        <v>28</v>
      </c>
      <c r="F351" s="181" t="s">
        <v>1620</v>
      </c>
      <c r="G351" s="181" t="s">
        <v>1621</v>
      </c>
      <c r="H351" s="181" t="s">
        <v>1622</v>
      </c>
      <c r="I351" s="182" t="s">
        <v>1623</v>
      </c>
      <c r="J351" s="182" t="s">
        <v>1624</v>
      </c>
      <c r="K351" s="183" t="s">
        <v>1625</v>
      </c>
      <c r="L351" s="183" t="s">
        <v>971</v>
      </c>
      <c r="M351" s="181">
        <v>1</v>
      </c>
      <c r="N351" s="184">
        <v>40505000</v>
      </c>
      <c r="O351" s="184">
        <v>40505000</v>
      </c>
      <c r="P351" s="162" t="s">
        <v>1610</v>
      </c>
      <c r="Q351" s="162" t="s">
        <v>1610</v>
      </c>
      <c r="R351" s="162" t="s">
        <v>1610</v>
      </c>
      <c r="S351" s="185" t="s">
        <v>20</v>
      </c>
      <c r="T351" s="166" t="s">
        <v>1626</v>
      </c>
      <c r="U351" s="165" t="s">
        <v>1506</v>
      </c>
      <c r="V351" s="186">
        <v>710000000</v>
      </c>
      <c r="W351" s="166" t="s">
        <v>568</v>
      </c>
      <c r="X351" s="187" t="s">
        <v>567</v>
      </c>
      <c r="Y351" s="166">
        <v>0</v>
      </c>
      <c r="Z351" s="166" t="s">
        <v>581</v>
      </c>
      <c r="AA351" s="166" t="s">
        <v>1627</v>
      </c>
    </row>
  </sheetData>
  <sheetProtection insertColumns="0" insertRows="0"/>
  <protectedRanges>
    <protectedRange sqref="J261" name="План_3_1_1_1" securityDescriptor="O:WDG:WDD:(A;;CC;;;S-1-5-21-898840895-3345972363-1714068643-4825)"/>
  </protectedRanges>
  <autoFilter ref="S23:U349"/>
  <dataConsolidate/>
  <mergeCells count="40">
    <mergeCell ref="B1:E1"/>
    <mergeCell ref="Q21:Q22"/>
    <mergeCell ref="N21:N22"/>
    <mergeCell ref="C14:I14"/>
    <mergeCell ref="F16:F17"/>
    <mergeCell ref="M21:M22"/>
    <mergeCell ref="D21:D22"/>
    <mergeCell ref="C21:C22"/>
    <mergeCell ref="H21:H22"/>
    <mergeCell ref="B2:E2"/>
    <mergeCell ref="L21:L22"/>
    <mergeCell ref="E20:H20"/>
    <mergeCell ref="J21:J22"/>
    <mergeCell ref="O21:O22"/>
    <mergeCell ref="S21:S22"/>
    <mergeCell ref="P21:P22"/>
    <mergeCell ref="R21:R22"/>
    <mergeCell ref="I21:I22"/>
    <mergeCell ref="AA21:AA22"/>
    <mergeCell ref="Y21:Y22"/>
    <mergeCell ref="T21:T22"/>
    <mergeCell ref="V21:V22"/>
    <mergeCell ref="X21:X22"/>
    <mergeCell ref="Z21:Z22"/>
    <mergeCell ref="W21:W22"/>
    <mergeCell ref="U21:U22"/>
    <mergeCell ref="E21:E22"/>
    <mergeCell ref="F21:F22"/>
    <mergeCell ref="G21:G22"/>
    <mergeCell ref="K21:K22"/>
    <mergeCell ref="B3:E3"/>
    <mergeCell ref="B4:E4"/>
    <mergeCell ref="B5:E5"/>
    <mergeCell ref="B6:E6"/>
    <mergeCell ref="B7:E7"/>
    <mergeCell ref="B8:E8"/>
    <mergeCell ref="B9:E9"/>
    <mergeCell ref="B10:E10"/>
    <mergeCell ref="B12:E12"/>
    <mergeCell ref="B11:E11"/>
  </mergeCells>
  <phoneticPr fontId="0" type="noConversion"/>
  <dataValidations xWindow="577" yWindow="781" count="28">
    <dataValidation type="list" allowBlank="1" showInputMessage="1" showErrorMessage="1" error="Необходимо выбрать год согласно выпадающего списка" sqref="F19">
      <formula1>Год</formula1>
    </dataValidation>
    <dataValidation allowBlank="1" showInputMessage="1" showErrorMessage="1" prompt="Введите срок поставки" sqref="U234:U244 U24:U32 U53:U55 U34:U44 U47:U51 U189:U190 U57:U164 U214:U231 U192:U200 U166:U183 U253:U348 S351"/>
    <dataValidation allowBlank="1" showInputMessage="1" showErrorMessage="1" prompt="Введите дополнительную характеристику на государственном языке" sqref="I25:I28 I24:J24 J26 I234 I192:I201 I189:I190 I58:I186 I31:I55 I224:I226 I236:I240 I230:I231 I219:I221 I332:I335"/>
    <dataValidation allowBlank="1" showInputMessage="1" showErrorMessage="1" prompt="Наименование на русском языке заполняется автоматически в соответствии с КТРУ" sqref="H201 G25:G28 H29:I29 G89:G115 G31:G38 G216 G58:G71 G40:G55 G83:G85 G81 G192:G200 G189:G190 G122:G186 G234:G240 G253 G77:G79 G203:G205 G332:G347 G219:G231 G348:H348 G351"/>
    <dataValidation allowBlank="1" showInputMessage="1" showErrorMessage="1" prompt="Характеристика на государственном языке заполняется автоматически в соответствии с КТРУ" sqref="H30"/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7 F25 F140:F172 F89:F115 F58:F71 F83 F85 F81 F122 F33:F47 F126:F138 F189:F190 F202 F234:F240 F253 F49:F55 F192:F200 F219:F231 F174:F186 F332:F347">
      <formula1>8</formula1>
    </dataValidation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6">
      <formula1>6</formula1>
    </dataValidation>
    <dataValidation allowBlank="1" showInputMessage="1" showErrorMessage="1" prompt="Характеристика на русском языке заполняется автоматически в соответствии с КТРУ" sqref="I227:I229 I213:I215 H216 I222:I223 H203:I205"/>
    <dataValidation allowBlank="1" showInputMessage="1" showErrorMessage="1" prompt="Введите дополнительную характеристику на русском языке" sqref="I235:J235 J25 J230:J231 I216:J216 J189:J190 J234 J58:J186 J27:J55 J192:J201 J224:J226 J236:J240 I253:J253 I337:I347 J219:J221 J332:J348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A25 Y24 Y105 Y58:Y103 Y192:Y231 Y26:Y55 Y189:Y190 Y107:Y186 Y234:Y251 Y253:Y348">
      <formula1>0</formula1>
      <formula2>100</formula2>
    </dataValidation>
    <dataValidation type="list" allowBlank="1" showInputMessage="1" showErrorMessage="1" sqref="AA24 AA204:AA205 AA167:AA172 AA47:AA48 AA26:AA37 AA55 AA79:AA80 AA71:AA76 AA241 AA82:AA85 AA124 AA145 AA149 AA111:AA121 AA154 AA156 AA152 AA164 AA59:AA68 AA139 AA189:AA190 AA159:AA160 AA51:AA53 AA196:AA201 AA94:AA95 AA101:AA106 AA99 AA213:AA218">
      <formula1>Признак_инв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G217:H218"/>
    <dataValidation type="list" allowBlank="1" showInputMessage="1" showErrorMessage="1" prompt="Выберите специфику" sqref="G252 G232:G233 G352:G17121">
      <formula1>Специфика</formula1>
    </dataValidation>
    <dataValidation type="list" allowBlank="1" showInputMessage="1" showErrorMessage="1" sqref="L24:L55 L189:L190 L234:L240 L58:L160 L192:L231 L163:L186 L253:L348 J351">
      <formula1>мкеи</formula1>
    </dataValidation>
    <dataValidation type="list" allowBlank="1" showInputMessage="1" showErrorMessage="1" sqref="D58:D81 D83 D189:D190 D234:D240 D24:D55 D89:D160 D192:D231 D163:D186 D253:D348">
      <formula1>Тип_пункта</formula1>
    </dataValidation>
    <dataValidation type="list" allowBlank="1" showInputMessage="1" showErrorMessage="1" sqref="E163:E186 E234:E239 E58:E71 E83 E85 E81 E122 E192:E213 E24:E44 E126:E138 E189:E190 E89:E115 E253 E46:E55 E219 E140:E160 E313:E348">
      <formula1>ВидПредмета</formula1>
    </dataValidation>
    <dataValidation type="list" allowBlank="1" showInputMessage="1" showErrorMessage="1" sqref="S219:S236 S174:S186 S192:S213 S46:S56 S24:S44 S59:S71 S189:S190 S77:S160 S239 S241 S163:S172 S253:S348">
      <formula1>Месяц</formula1>
    </dataValidation>
    <dataValidation type="list" allowBlank="1" showInputMessage="1" showErrorMessage="1" sqref="K58:K79 J258:J259 K24:K55 K189:K190 K81:K160 K192:K231 K163:K186 I351 K234:K348">
      <formula1>Способ_закупки</formula1>
    </dataValidation>
    <dataValidation type="list" allowBlank="1" showInputMessage="1" showErrorMessage="1" sqref="E45 E240">
      <formula1>ОООРРР1245</formula1>
    </dataValidation>
    <dataValidation type="list" allowBlank="1" showInputMessage="1" showErrorMessage="1" sqref="S45 S240">
      <formula1>ЛОЛОЛОД123456</formula1>
    </dataValidation>
    <dataValidation type="list" allowBlank="1" showInputMessage="1" showErrorMessage="1" sqref="K80">
      <formula1>армо</formula1>
    </dataValidation>
    <dataValidation type="list" allowBlank="1" showInputMessage="1" showErrorMessage="1" sqref="S72:S76">
      <formula1>ЬТАр12356</formula1>
    </dataValidation>
    <dataValidation type="list" allowBlank="1" showInputMessage="1" showErrorMessage="1" sqref="E139 E82 E86:E88 E72:E80 E84 E116:E121 G86:G88 E123:E125">
      <formula1>ЧЧЧЫЫЫ1114445</formula1>
    </dataValidation>
    <dataValidation type="list" allowBlank="1" showInputMessage="1" showErrorMessage="1" sqref="D82 D84:D88">
      <formula1>ЯЧСМИ12345</formula1>
    </dataValidation>
    <dataValidation type="list" allowBlank="1" showInputMessage="1" showErrorMessage="1" sqref="E214:E218 E220:E231 E254:E312">
      <formula1>ьмтрао1258</formula1>
    </dataValidation>
    <dataValidation type="list" allowBlank="1" showInputMessage="1" showErrorMessage="1" sqref="S214:S218">
      <formula1>МИствл12369</formula1>
    </dataValidation>
    <dataValidation allowBlank="1" showInputMessage="1" showErrorMessage="1" prompt="Единица измерения заполняется автоматически в соответствии с КТРУ" sqref="L241:L251"/>
    <dataValidation operator="equal" allowBlank="1" showInputMessage="1" showErrorMessage="1" error="Недопустимая длина кода КТРУ" prompt="Введите код товара, работы или услуги в соответствии с КТРУ" sqref="F173"/>
  </dataValidations>
  <hyperlinks>
    <hyperlink ref="F139" r:id="rId1" display="https://enstru.kz/code_new.jsp?&amp;t=%D0%91%D0%B0%D0%BD%D0%BD%D0%B5%D1%80%20%D0%B3%D0%BB%D1%8F%D0%BD%D1%86%D0%B5%D0%B2%D1%8B%D0%B9&amp;s=common&amp;p=10&amp;n=0&amp;S=171273%2E990&amp;N=%D0%91%D0%B0%D0%BD%D0%BD%D0%B5%D1%80&amp;fc=1&amp;fg=1&amp;new=171273.990.000000"/>
    <hyperlink ref="F262" r:id="rId2" display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/>
    <hyperlink ref="F265" r:id="rId3" display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/>
    <hyperlink ref="F278" r:id="rId4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79" r:id="rId5" display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/>
    <hyperlink ref="F285" r:id="rId6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91" r:id="rId7" display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/>
    <hyperlink ref="F313" r:id="rId8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/>
    <hyperlink ref="F314" r:id="rId9" display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/>
    <hyperlink ref="F315" r:id="rId10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/>
    <hyperlink ref="F318" r:id="rId11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/>
    <hyperlink ref="F325" r:id="rId12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6" r:id="rId13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28" r:id="rId14" display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/>
    <hyperlink ref="F331" r:id="rId15" display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/>
    <hyperlink ref="F320" r:id="rId16" display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/>
    <hyperlink ref="F322" r:id="rId17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3" r:id="rId18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4" r:id="rId19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7" r:id="rId20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30" r:id="rId21" display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/>
  </hyperlinks>
  <pageMargins left="0.31496062992125984" right="0.11811023622047245" top="0.55118110236220474" bottom="0.74803149606299213" header="0.31496062992125984" footer="0.31496062992125984"/>
  <pageSetup paperSize="9" scale="45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0" sqref="B20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/>
  <cols>
    <col min="1" max="1" width="14.7109375" customWidth="1"/>
    <col min="2" max="4" width="9.710937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240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/>
  <sheetData>
    <row r="1" spans="1:1">
      <c r="A1">
        <v>2020</v>
      </c>
    </row>
  </sheetData>
  <sheetProtection password="B94A" sheet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/>
  <cols>
    <col min="1" max="1" width="43.7109375" customWidth="1"/>
  </cols>
  <sheetData>
    <row r="1" spans="1:1">
      <c r="A1" t="s">
        <v>41</v>
      </c>
    </row>
    <row r="2" spans="1:1">
      <c r="A2" t="s">
        <v>565</v>
      </c>
    </row>
    <row r="3" spans="1:1">
      <c r="A3" t="s">
        <v>42</v>
      </c>
    </row>
  </sheetData>
  <phoneticPr fontId="10" type="noConversion"/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1"/>
  <sheetViews>
    <sheetView topLeftCell="A197" workbookViewId="0">
      <selection activeCell="H14" sqref="H14"/>
    </sheetView>
  </sheetViews>
  <sheetFormatPr defaultRowHeight="15"/>
  <cols>
    <col min="1" max="1" width="17.140625" style="18" customWidth="1"/>
    <col min="2" max="2" width="18.5703125" style="4" customWidth="1"/>
    <col min="3" max="3" width="17.7109375" style="4" customWidth="1"/>
  </cols>
  <sheetData>
    <row r="1" spans="1:3" s="5" customFormat="1" ht="47.25">
      <c r="A1" s="7" t="s">
        <v>37</v>
      </c>
      <c r="B1" s="7" t="s">
        <v>38</v>
      </c>
      <c r="C1" s="7" t="s">
        <v>39</v>
      </c>
    </row>
    <row r="2" spans="1:3">
      <c r="A2" s="19" t="s">
        <v>45</v>
      </c>
      <c r="B2" s="19" t="s">
        <v>43</v>
      </c>
      <c r="C2" s="19" t="s">
        <v>43</v>
      </c>
    </row>
    <row r="3" spans="1:3">
      <c r="A3" s="19" t="s">
        <v>55</v>
      </c>
      <c r="B3" s="19" t="s">
        <v>46</v>
      </c>
      <c r="C3" s="19" t="s">
        <v>48</v>
      </c>
    </row>
    <row r="4" spans="1:3">
      <c r="A4" s="19" t="s">
        <v>56</v>
      </c>
      <c r="B4" s="19" t="s">
        <v>47</v>
      </c>
      <c r="C4" s="19" t="s">
        <v>3</v>
      </c>
    </row>
    <row r="5" spans="1:3">
      <c r="A5" s="19" t="s">
        <v>52</v>
      </c>
      <c r="B5" s="19" t="s">
        <v>48</v>
      </c>
      <c r="C5" s="19" t="s">
        <v>0</v>
      </c>
    </row>
    <row r="6" spans="1:3">
      <c r="A6" s="19" t="s">
        <v>342</v>
      </c>
      <c r="B6" s="19" t="s">
        <v>3</v>
      </c>
      <c r="C6" s="19" t="s">
        <v>1</v>
      </c>
    </row>
    <row r="7" spans="1:3">
      <c r="A7" s="19" t="s">
        <v>61</v>
      </c>
      <c r="B7" s="19" t="s">
        <v>0</v>
      </c>
      <c r="C7" s="19" t="s">
        <v>101</v>
      </c>
    </row>
    <row r="8" spans="1:3">
      <c r="A8" s="19" t="s">
        <v>62</v>
      </c>
      <c r="B8" s="19" t="s">
        <v>1</v>
      </c>
      <c r="C8" s="19" t="s">
        <v>80</v>
      </c>
    </row>
    <row r="9" spans="1:3">
      <c r="A9" s="19" t="s">
        <v>63</v>
      </c>
      <c r="B9" s="19" t="s">
        <v>101</v>
      </c>
      <c r="C9" s="19" t="s">
        <v>76</v>
      </c>
    </row>
    <row r="10" spans="1:3">
      <c r="A10" s="19" t="s">
        <v>68</v>
      </c>
      <c r="B10" s="19" t="s">
        <v>80</v>
      </c>
      <c r="C10" s="19" t="s">
        <v>11</v>
      </c>
    </row>
    <row r="11" spans="1:3">
      <c r="A11" s="19" t="s">
        <v>73</v>
      </c>
      <c r="B11" s="19" t="s">
        <v>76</v>
      </c>
      <c r="C11" s="19" t="s">
        <v>108</v>
      </c>
    </row>
    <row r="12" spans="1:3">
      <c r="A12" s="19" t="s">
        <v>69</v>
      </c>
      <c r="B12" s="19" t="s">
        <v>95</v>
      </c>
      <c r="C12" s="19" t="s">
        <v>12</v>
      </c>
    </row>
    <row r="13" spans="1:3">
      <c r="A13" s="19" t="s">
        <v>102</v>
      </c>
      <c r="B13" s="19" t="s">
        <v>11</v>
      </c>
      <c r="C13" s="19" t="s">
        <v>13</v>
      </c>
    </row>
    <row r="14" spans="1:3">
      <c r="A14" s="19" t="s">
        <v>194</v>
      </c>
      <c r="B14" s="19" t="s">
        <v>108</v>
      </c>
      <c r="C14" s="19" t="s">
        <v>4</v>
      </c>
    </row>
    <row r="15" spans="1:3">
      <c r="A15" s="19" t="s">
        <v>105</v>
      </c>
      <c r="B15" s="19" t="s">
        <v>12</v>
      </c>
      <c r="C15" s="19" t="s">
        <v>77</v>
      </c>
    </row>
    <row r="16" spans="1:3">
      <c r="A16" s="19" t="s">
        <v>103</v>
      </c>
      <c r="B16" s="19" t="s">
        <v>81</v>
      </c>
      <c r="C16" s="19" t="s">
        <v>2</v>
      </c>
    </row>
    <row r="17" spans="1:3">
      <c r="A17" s="19" t="s">
        <v>204</v>
      </c>
      <c r="B17" s="19" t="s">
        <v>13</v>
      </c>
      <c r="C17" s="19" t="s">
        <v>82</v>
      </c>
    </row>
    <row r="18" spans="1:3">
      <c r="A18" s="19" t="s">
        <v>120</v>
      </c>
      <c r="B18" s="19" t="s">
        <v>4</v>
      </c>
      <c r="C18" s="19" t="s">
        <v>5</v>
      </c>
    </row>
    <row r="19" spans="1:3">
      <c r="A19" s="19" t="s">
        <v>79</v>
      </c>
      <c r="B19" s="19" t="s">
        <v>77</v>
      </c>
      <c r="C19" s="19" t="s">
        <v>6</v>
      </c>
    </row>
    <row r="20" spans="1:3">
      <c r="A20" s="19" t="s">
        <v>112</v>
      </c>
      <c r="B20" s="19" t="s">
        <v>2</v>
      </c>
      <c r="C20" s="19" t="s">
        <v>7</v>
      </c>
    </row>
    <row r="21" spans="1:3">
      <c r="A21" s="19" t="s">
        <v>104</v>
      </c>
      <c r="B21" s="19" t="s">
        <v>82</v>
      </c>
      <c r="C21" s="19" t="s">
        <v>8</v>
      </c>
    </row>
    <row r="22" spans="1:3">
      <c r="A22" s="19" t="s">
        <v>320</v>
      </c>
      <c r="B22" s="19" t="s">
        <v>78</v>
      </c>
      <c r="C22" s="19" t="s">
        <v>9</v>
      </c>
    </row>
    <row r="23" spans="1:3">
      <c r="A23" s="19" t="s">
        <v>321</v>
      </c>
      <c r="B23" s="19" t="s">
        <v>57</v>
      </c>
      <c r="C23" s="19" t="s">
        <v>121</v>
      </c>
    </row>
    <row r="24" spans="1:3">
      <c r="A24" s="19" t="s">
        <v>322</v>
      </c>
      <c r="B24" s="19" t="s">
        <v>49</v>
      </c>
      <c r="C24" s="19" t="s">
        <v>10</v>
      </c>
    </row>
    <row r="25" spans="1:3">
      <c r="A25" s="19" t="s">
        <v>318</v>
      </c>
      <c r="B25" s="19" t="s">
        <v>50</v>
      </c>
      <c r="C25" s="19" t="s">
        <v>84</v>
      </c>
    </row>
    <row r="26" spans="1:3">
      <c r="A26" s="19" t="s">
        <v>319</v>
      </c>
      <c r="B26" s="19" t="s">
        <v>74</v>
      </c>
      <c r="C26" s="19" t="s">
        <v>44</v>
      </c>
    </row>
    <row r="27" spans="1:3">
      <c r="A27" s="19" t="s">
        <v>205</v>
      </c>
      <c r="B27" s="19" t="s">
        <v>5</v>
      </c>
      <c r="C27" s="19" t="s">
        <v>45</v>
      </c>
    </row>
    <row r="28" spans="1:3">
      <c r="A28" s="19" t="s">
        <v>172</v>
      </c>
      <c r="B28" s="19" t="s">
        <v>6</v>
      </c>
      <c r="C28" s="19" t="s">
        <v>55</v>
      </c>
    </row>
    <row r="29" spans="1:3">
      <c r="A29" s="19" t="s">
        <v>207</v>
      </c>
      <c r="B29" s="19" t="s">
        <v>7</v>
      </c>
      <c r="C29" s="19" t="s">
        <v>64</v>
      </c>
    </row>
    <row r="30" spans="1:3">
      <c r="A30" s="19" t="s">
        <v>219</v>
      </c>
      <c r="B30" s="19" t="s">
        <v>8</v>
      </c>
      <c r="C30" s="19" t="s">
        <v>56</v>
      </c>
    </row>
    <row r="31" spans="1:3">
      <c r="A31" s="19" t="s">
        <v>162</v>
      </c>
      <c r="B31" s="19" t="s">
        <v>9</v>
      </c>
      <c r="C31" s="19" t="s">
        <v>51</v>
      </c>
    </row>
    <row r="32" spans="1:3">
      <c r="A32" s="19" t="s">
        <v>143</v>
      </c>
      <c r="B32" s="19" t="s">
        <v>121</v>
      </c>
      <c r="C32" s="19" t="s">
        <v>52</v>
      </c>
    </row>
    <row r="33" spans="1:3">
      <c r="A33" s="19" t="s">
        <v>195</v>
      </c>
      <c r="B33" s="19" t="s">
        <v>83</v>
      </c>
      <c r="C33" s="19" t="s">
        <v>58</v>
      </c>
    </row>
    <row r="34" spans="1:3">
      <c r="A34" s="19" t="s">
        <v>94</v>
      </c>
      <c r="B34" s="19" t="s">
        <v>10</v>
      </c>
      <c r="C34" s="19" t="s">
        <v>59</v>
      </c>
    </row>
    <row r="35" spans="1:3">
      <c r="A35" s="19" t="s">
        <v>113</v>
      </c>
      <c r="B35" s="19" t="s">
        <v>84</v>
      </c>
      <c r="C35" s="19" t="s">
        <v>53</v>
      </c>
    </row>
    <row r="36" spans="1:3">
      <c r="A36" s="19" t="s">
        <v>226</v>
      </c>
      <c r="B36" s="19" t="s">
        <v>158</v>
      </c>
      <c r="C36" s="19" t="s">
        <v>342</v>
      </c>
    </row>
    <row r="37" spans="1:3">
      <c r="A37" s="19" t="s">
        <v>215</v>
      </c>
      <c r="B37" s="19" t="s">
        <v>85</v>
      </c>
      <c r="C37" s="19" t="s">
        <v>61</v>
      </c>
    </row>
    <row r="38" spans="1:3">
      <c r="A38" s="19" t="s">
        <v>196</v>
      </c>
      <c r="B38" s="19" t="s">
        <v>86</v>
      </c>
      <c r="C38" s="19" t="s">
        <v>62</v>
      </c>
    </row>
    <row r="39" spans="1:3">
      <c r="A39" s="19" t="s">
        <v>222</v>
      </c>
      <c r="B39" s="19" t="s">
        <v>168</v>
      </c>
      <c r="C39" s="19" t="s">
        <v>65</v>
      </c>
    </row>
    <row r="40" spans="1:3">
      <c r="A40" s="19" t="s">
        <v>227</v>
      </c>
      <c r="B40" s="19" t="s">
        <v>169</v>
      </c>
      <c r="C40" s="19" t="s">
        <v>54</v>
      </c>
    </row>
    <row r="41" spans="1:3">
      <c r="A41" s="19" t="s">
        <v>228</v>
      </c>
      <c r="B41" s="19" t="s">
        <v>122</v>
      </c>
      <c r="C41" s="19" t="s">
        <v>60</v>
      </c>
    </row>
    <row r="42" spans="1:3">
      <c r="A42" s="19" t="s">
        <v>183</v>
      </c>
      <c r="B42" s="19" t="s">
        <v>87</v>
      </c>
      <c r="C42" s="19" t="s">
        <v>66</v>
      </c>
    </row>
    <row r="43" spans="1:3">
      <c r="A43" s="19" t="s">
        <v>281</v>
      </c>
      <c r="B43" s="19" t="s">
        <v>170</v>
      </c>
      <c r="C43"/>
    </row>
    <row r="44" spans="1:3">
      <c r="A44" s="19" t="s">
        <v>374</v>
      </c>
      <c r="B44" s="19" t="s">
        <v>123</v>
      </c>
      <c r="C44"/>
    </row>
    <row r="45" spans="1:3">
      <c r="A45" s="19" t="s">
        <v>191</v>
      </c>
      <c r="B45" s="19" t="s">
        <v>124</v>
      </c>
      <c r="C45"/>
    </row>
    <row r="46" spans="1:3">
      <c r="A46" s="19" t="s">
        <v>290</v>
      </c>
      <c r="B46" s="19" t="s">
        <v>109</v>
      </c>
      <c r="C46"/>
    </row>
    <row r="47" spans="1:3">
      <c r="A47" s="19" t="s">
        <v>291</v>
      </c>
      <c r="B47" s="19" t="s">
        <v>110</v>
      </c>
      <c r="C47"/>
    </row>
    <row r="48" spans="1:3">
      <c r="A48" s="19" t="s">
        <v>144</v>
      </c>
      <c r="B48" s="19" t="s">
        <v>125</v>
      </c>
      <c r="C48"/>
    </row>
    <row r="49" spans="1:3">
      <c r="A49" s="19" t="s">
        <v>184</v>
      </c>
      <c r="B49" s="19" t="s">
        <v>126</v>
      </c>
      <c r="C49"/>
    </row>
    <row r="50" spans="1:3">
      <c r="A50" s="19" t="s">
        <v>292</v>
      </c>
      <c r="B50" s="19" t="s">
        <v>127</v>
      </c>
      <c r="C50"/>
    </row>
    <row r="51" spans="1:3">
      <c r="A51" s="19" t="s">
        <v>265</v>
      </c>
      <c r="B51" s="19" t="s">
        <v>128</v>
      </c>
      <c r="C51"/>
    </row>
    <row r="52" spans="1:3">
      <c r="A52" s="19" t="s">
        <v>282</v>
      </c>
      <c r="B52" s="19" t="s">
        <v>111</v>
      </c>
      <c r="C52"/>
    </row>
    <row r="53" spans="1:3">
      <c r="A53" s="19" t="s">
        <v>293</v>
      </c>
      <c r="B53" s="19" t="s">
        <v>129</v>
      </c>
      <c r="C53"/>
    </row>
    <row r="54" spans="1:3">
      <c r="A54" s="19" t="s">
        <v>294</v>
      </c>
      <c r="B54" s="19" t="s">
        <v>130</v>
      </c>
      <c r="C54"/>
    </row>
    <row r="55" spans="1:3">
      <c r="A55" s="19" t="s">
        <v>283</v>
      </c>
      <c r="B55" s="19" t="s">
        <v>131</v>
      </c>
      <c r="C55"/>
    </row>
    <row r="56" spans="1:3">
      <c r="A56" s="19" t="s">
        <v>163</v>
      </c>
      <c r="B56" s="19" t="s">
        <v>159</v>
      </c>
      <c r="C56"/>
    </row>
    <row r="57" spans="1:3">
      <c r="A57" s="19" t="s">
        <v>315</v>
      </c>
      <c r="B57" s="19" t="s">
        <v>88</v>
      </c>
      <c r="C57"/>
    </row>
    <row r="58" spans="1:3">
      <c r="A58" s="19" t="s">
        <v>145</v>
      </c>
      <c r="B58" s="19" t="s">
        <v>132</v>
      </c>
      <c r="C58"/>
    </row>
    <row r="59" spans="1:3">
      <c r="A59" s="19" t="s">
        <v>376</v>
      </c>
      <c r="B59" s="19" t="s">
        <v>133</v>
      </c>
      <c r="C59"/>
    </row>
    <row r="60" spans="1:3">
      <c r="A60" s="19" t="s">
        <v>243</v>
      </c>
      <c r="B60" s="19" t="s">
        <v>197</v>
      </c>
      <c r="C60"/>
    </row>
    <row r="61" spans="1:3">
      <c r="A61" s="19" t="s">
        <v>262</v>
      </c>
      <c r="B61" s="19" t="s">
        <v>164</v>
      </c>
      <c r="C61"/>
    </row>
    <row r="62" spans="1:3">
      <c r="A62" s="19" t="s">
        <v>263</v>
      </c>
      <c r="B62" s="19" t="s">
        <v>208</v>
      </c>
      <c r="C62"/>
    </row>
    <row r="63" spans="1:3">
      <c r="A63" s="19" t="s">
        <v>312</v>
      </c>
      <c r="B63" s="19" t="s">
        <v>89</v>
      </c>
      <c r="C63"/>
    </row>
    <row r="64" spans="1:3">
      <c r="A64" s="19" t="s">
        <v>309</v>
      </c>
      <c r="B64" s="19" t="s">
        <v>90</v>
      </c>
      <c r="C64"/>
    </row>
    <row r="65" spans="1:3">
      <c r="A65" s="19" t="s">
        <v>268</v>
      </c>
      <c r="B65" s="19" t="s">
        <v>218</v>
      </c>
      <c r="C65"/>
    </row>
    <row r="66" spans="1:3">
      <c r="A66" s="19" t="s">
        <v>269</v>
      </c>
      <c r="B66" s="19" t="s">
        <v>160</v>
      </c>
      <c r="C66"/>
    </row>
    <row r="67" spans="1:3">
      <c r="A67" s="19" t="s">
        <v>295</v>
      </c>
      <c r="B67" s="19" t="s">
        <v>161</v>
      </c>
      <c r="C67"/>
    </row>
    <row r="68" spans="1:3">
      <c r="A68" s="19" t="s">
        <v>277</v>
      </c>
      <c r="B68" s="19" t="s">
        <v>175</v>
      </c>
      <c r="C68"/>
    </row>
    <row r="69" spans="1:3">
      <c r="A69" s="19" t="s">
        <v>296</v>
      </c>
      <c r="B69" s="19" t="s">
        <v>119</v>
      </c>
      <c r="C69"/>
    </row>
    <row r="70" spans="1:3">
      <c r="A70" s="19" t="s">
        <v>278</v>
      </c>
      <c r="B70" s="19" t="s">
        <v>167</v>
      </c>
      <c r="C70"/>
    </row>
    <row r="71" spans="1:3">
      <c r="A71" s="19" t="s">
        <v>297</v>
      </c>
      <c r="B71" s="19" t="s">
        <v>324</v>
      </c>
      <c r="C71"/>
    </row>
    <row r="72" spans="1:3">
      <c r="A72" s="19" t="s">
        <v>270</v>
      </c>
      <c r="B72" s="19" t="s">
        <v>91</v>
      </c>
      <c r="C72"/>
    </row>
    <row r="73" spans="1:3">
      <c r="A73" s="19" t="s">
        <v>308</v>
      </c>
      <c r="B73" s="19" t="s">
        <v>92</v>
      </c>
      <c r="C73"/>
    </row>
    <row r="74" spans="1:3">
      <c r="A74" s="19" t="s">
        <v>271</v>
      </c>
      <c r="B74" s="19" t="s">
        <v>93</v>
      </c>
      <c r="C74"/>
    </row>
    <row r="75" spans="1:3">
      <c r="A75" s="19" t="s">
        <v>272</v>
      </c>
      <c r="B75" s="19" t="s">
        <v>171</v>
      </c>
      <c r="C75"/>
    </row>
    <row r="76" spans="1:3">
      <c r="A76" s="19" t="s">
        <v>266</v>
      </c>
      <c r="B76" s="19" t="s">
        <v>176</v>
      </c>
      <c r="C76"/>
    </row>
    <row r="77" spans="1:3">
      <c r="A77" s="19" t="s">
        <v>173</v>
      </c>
      <c r="B77" s="19" t="s">
        <v>177</v>
      </c>
      <c r="C77"/>
    </row>
    <row r="78" spans="1:3">
      <c r="A78" s="19" t="s">
        <v>209</v>
      </c>
      <c r="B78" s="19" t="s">
        <v>316</v>
      </c>
      <c r="C78"/>
    </row>
    <row r="79" spans="1:3">
      <c r="A79" s="19" t="s">
        <v>220</v>
      </c>
      <c r="B79" s="19" t="s">
        <v>178</v>
      </c>
      <c r="C79"/>
    </row>
    <row r="80" spans="1:3">
      <c r="A80" s="19" t="s">
        <v>165</v>
      </c>
      <c r="B80" s="19" t="s">
        <v>134</v>
      </c>
      <c r="C80"/>
    </row>
    <row r="81" spans="1:3">
      <c r="A81" s="19" t="s">
        <v>198</v>
      </c>
      <c r="B81" s="19" t="s">
        <v>179</v>
      </c>
      <c r="C81"/>
    </row>
    <row r="82" spans="1:3">
      <c r="A82" s="19" t="s">
        <v>96</v>
      </c>
      <c r="B82" s="19" t="s">
        <v>259</v>
      </c>
      <c r="C82"/>
    </row>
    <row r="83" spans="1:3">
      <c r="A83" s="19" t="s">
        <v>114</v>
      </c>
      <c r="B83" s="19" t="s">
        <v>135</v>
      </c>
      <c r="C83"/>
    </row>
    <row r="84" spans="1:3">
      <c r="A84" s="19" t="s">
        <v>229</v>
      </c>
      <c r="B84" s="19" t="s">
        <v>136</v>
      </c>
      <c r="C84"/>
    </row>
    <row r="85" spans="1:3">
      <c r="A85" s="19" t="s">
        <v>216</v>
      </c>
      <c r="B85" s="19" t="s">
        <v>137</v>
      </c>
      <c r="C85"/>
    </row>
    <row r="86" spans="1:3">
      <c r="A86" s="19" t="s">
        <v>199</v>
      </c>
      <c r="B86" s="19" t="s">
        <v>138</v>
      </c>
      <c r="C86"/>
    </row>
    <row r="87" spans="1:3">
      <c r="A87" s="19" t="s">
        <v>223</v>
      </c>
      <c r="B87" s="19" t="s">
        <v>139</v>
      </c>
      <c r="C87"/>
    </row>
    <row r="88" spans="1:3">
      <c r="A88" s="19" t="s">
        <v>230</v>
      </c>
      <c r="B88" s="19" t="s">
        <v>140</v>
      </c>
      <c r="C88"/>
    </row>
    <row r="89" spans="1:3">
      <c r="A89" s="19" t="s">
        <v>231</v>
      </c>
      <c r="B89" s="19" t="s">
        <v>141</v>
      </c>
      <c r="C89"/>
    </row>
    <row r="90" spans="1:3">
      <c r="A90" s="19" t="s">
        <v>146</v>
      </c>
      <c r="B90" s="19" t="s">
        <v>314</v>
      </c>
      <c r="C90"/>
    </row>
    <row r="91" spans="1:3">
      <c r="A91" s="19" t="s">
        <v>185</v>
      </c>
      <c r="B91" s="19" t="s">
        <v>313</v>
      </c>
      <c r="C91"/>
    </row>
    <row r="92" spans="1:3">
      <c r="A92" s="19" t="s">
        <v>186</v>
      </c>
      <c r="B92" s="19" t="s">
        <v>118</v>
      </c>
      <c r="C92"/>
    </row>
    <row r="93" spans="1:3">
      <c r="A93" s="19" t="s">
        <v>279</v>
      </c>
      <c r="B93" s="19" t="s">
        <v>339</v>
      </c>
      <c r="C93"/>
    </row>
    <row r="94" spans="1:3">
      <c r="A94" s="19" t="s">
        <v>192</v>
      </c>
      <c r="B94" s="19" t="s">
        <v>325</v>
      </c>
      <c r="C94"/>
    </row>
    <row r="95" spans="1:3">
      <c r="A95" s="19" t="s">
        <v>298</v>
      </c>
      <c r="B95" s="19" t="s">
        <v>327</v>
      </c>
      <c r="C95"/>
    </row>
    <row r="96" spans="1:3">
      <c r="A96" s="19" t="s">
        <v>299</v>
      </c>
      <c r="B96" s="19" t="s">
        <v>329</v>
      </c>
      <c r="C96"/>
    </row>
    <row r="97" spans="1:3">
      <c r="A97" s="19" t="s">
        <v>189</v>
      </c>
      <c r="B97" s="19" t="s">
        <v>338</v>
      </c>
      <c r="C97"/>
    </row>
    <row r="98" spans="1:3">
      <c r="A98" s="19" t="s">
        <v>200</v>
      </c>
      <c r="B98" s="19" t="s">
        <v>340</v>
      </c>
      <c r="C98"/>
    </row>
    <row r="99" spans="1:3">
      <c r="A99" s="19" t="s">
        <v>187</v>
      </c>
      <c r="B99" s="19" t="s">
        <v>335</v>
      </c>
      <c r="C99"/>
    </row>
    <row r="100" spans="1:3">
      <c r="A100" s="19" t="s">
        <v>221</v>
      </c>
      <c r="B100" s="19" t="s">
        <v>375</v>
      </c>
      <c r="C100"/>
    </row>
    <row r="101" spans="1:3">
      <c r="A101" s="19" t="s">
        <v>147</v>
      </c>
      <c r="B101" s="19" t="s">
        <v>142</v>
      </c>
      <c r="C101"/>
    </row>
    <row r="102" spans="1:3">
      <c r="A102" s="19" t="s">
        <v>300</v>
      </c>
      <c r="B102" s="19" t="s">
        <v>44</v>
      </c>
      <c r="C102"/>
    </row>
    <row r="103" spans="1:3">
      <c r="A103" s="19" t="s">
        <v>233</v>
      </c>
      <c r="B103" s="19" t="s">
        <v>45</v>
      </c>
      <c r="C103"/>
    </row>
    <row r="104" spans="1:3">
      <c r="A104" s="19" t="s">
        <v>237</v>
      </c>
      <c r="B104" s="19" t="s">
        <v>55</v>
      </c>
      <c r="C104"/>
    </row>
    <row r="105" spans="1:3">
      <c r="A105" s="19" t="s">
        <v>377</v>
      </c>
      <c r="B105" s="19" t="s">
        <v>64</v>
      </c>
      <c r="C105"/>
    </row>
    <row r="106" spans="1:3">
      <c r="A106" s="19" t="s">
        <v>235</v>
      </c>
      <c r="B106" s="19" t="s">
        <v>56</v>
      </c>
      <c r="C106"/>
    </row>
    <row r="107" spans="1:3">
      <c r="A107" s="19" t="s">
        <v>236</v>
      </c>
      <c r="B107" s="19" t="s">
        <v>51</v>
      </c>
      <c r="C107"/>
    </row>
    <row r="108" spans="1:3">
      <c r="A108" s="19" t="s">
        <v>238</v>
      </c>
      <c r="B108" s="19" t="s">
        <v>52</v>
      </c>
      <c r="C108"/>
    </row>
    <row r="109" spans="1:3">
      <c r="A109" s="19" t="s">
        <v>242</v>
      </c>
      <c r="B109" s="19" t="s">
        <v>58</v>
      </c>
      <c r="C109"/>
    </row>
    <row r="110" spans="1:3">
      <c r="A110" s="19" t="s">
        <v>245</v>
      </c>
      <c r="B110" s="19" t="s">
        <v>59</v>
      </c>
      <c r="C110"/>
    </row>
    <row r="111" spans="1:3">
      <c r="A111" s="19" t="s">
        <v>244</v>
      </c>
      <c r="B111" s="19" t="s">
        <v>53</v>
      </c>
      <c r="C111"/>
    </row>
    <row r="112" spans="1:3">
      <c r="A112" s="19" t="s">
        <v>311</v>
      </c>
      <c r="B112" s="19" t="s">
        <v>342</v>
      </c>
      <c r="C112"/>
    </row>
    <row r="113" spans="1:3">
      <c r="A113" s="19" t="s">
        <v>310</v>
      </c>
      <c r="B113" s="19" t="s">
        <v>61</v>
      </c>
      <c r="C113"/>
    </row>
    <row r="114" spans="1:3">
      <c r="A114" s="19" t="s">
        <v>301</v>
      </c>
      <c r="B114" s="19" t="s">
        <v>62</v>
      </c>
      <c r="C114"/>
    </row>
    <row r="115" spans="1:3">
      <c r="A115" s="19" t="s">
        <v>275</v>
      </c>
      <c r="B115" s="19" t="s">
        <v>65</v>
      </c>
      <c r="C115"/>
    </row>
    <row r="116" spans="1:3">
      <c r="A116" s="19" t="s">
        <v>378</v>
      </c>
      <c r="B116" s="19" t="s">
        <v>54</v>
      </c>
      <c r="C116"/>
    </row>
    <row r="117" spans="1:3">
      <c r="A117" s="19" t="s">
        <v>379</v>
      </c>
      <c r="B117" s="19" t="s">
        <v>60</v>
      </c>
      <c r="C117"/>
    </row>
    <row r="118" spans="1:3">
      <c r="A118" s="19" t="s">
        <v>380</v>
      </c>
      <c r="B118" s="19" t="s">
        <v>66</v>
      </c>
      <c r="C118"/>
    </row>
    <row r="119" spans="1:3">
      <c r="A119" s="19" t="s">
        <v>381</v>
      </c>
      <c r="B119" s="19" t="s">
        <v>67</v>
      </c>
      <c r="C119"/>
    </row>
    <row r="120" spans="1:3">
      <c r="A120" s="19" t="s">
        <v>382</v>
      </c>
      <c r="B120" s="19" t="s">
        <v>343</v>
      </c>
      <c r="C120"/>
    </row>
    <row r="121" spans="1:3">
      <c r="A121" s="19" t="s">
        <v>383</v>
      </c>
      <c r="B121" s="19" t="s">
        <v>63</v>
      </c>
      <c r="C121"/>
    </row>
    <row r="122" spans="1:3">
      <c r="A122" s="19" t="s">
        <v>384</v>
      </c>
      <c r="B122" s="19" t="s">
        <v>68</v>
      </c>
      <c r="C122"/>
    </row>
    <row r="123" spans="1:3">
      <c r="A123" s="19" t="s">
        <v>385</v>
      </c>
      <c r="B123" s="19" t="s">
        <v>69</v>
      </c>
      <c r="C123"/>
    </row>
    <row r="124" spans="1:3">
      <c r="A124" s="19" t="s">
        <v>386</v>
      </c>
      <c r="B124" s="19" t="s">
        <v>70</v>
      </c>
      <c r="C124"/>
    </row>
    <row r="125" spans="1:3">
      <c r="A125" s="19" t="s">
        <v>97</v>
      </c>
      <c r="B125" s="19" t="s">
        <v>71</v>
      </c>
      <c r="C125"/>
    </row>
    <row r="126" spans="1:3">
      <c r="A126" s="19" t="s">
        <v>211</v>
      </c>
      <c r="B126" s="19" t="s">
        <v>72</v>
      </c>
      <c r="C126"/>
    </row>
    <row r="127" spans="1:3">
      <c r="A127" s="19" t="s">
        <v>212</v>
      </c>
      <c r="B127" s="19" t="s">
        <v>366</v>
      </c>
      <c r="C127"/>
    </row>
    <row r="128" spans="1:3">
      <c r="A128" s="19" t="s">
        <v>201</v>
      </c>
      <c r="B128" s="19" t="s">
        <v>367</v>
      </c>
      <c r="C128"/>
    </row>
    <row r="129" spans="1:3">
      <c r="A129" s="19" t="s">
        <v>98</v>
      </c>
      <c r="B129" s="19" t="s">
        <v>234</v>
      </c>
      <c r="C129"/>
    </row>
    <row r="130" spans="1:3">
      <c r="A130" s="19" t="s">
        <v>115</v>
      </c>
      <c r="B130" s="19" t="s">
        <v>363</v>
      </c>
      <c r="C130"/>
    </row>
    <row r="131" spans="1:3">
      <c r="A131" s="19" t="s">
        <v>148</v>
      </c>
      <c r="B131" s="19" t="s">
        <v>344</v>
      </c>
      <c r="C131"/>
    </row>
    <row r="132" spans="1:3">
      <c r="A132" s="19" t="s">
        <v>180</v>
      </c>
      <c r="B132" s="19" t="s">
        <v>370</v>
      </c>
      <c r="C132"/>
    </row>
    <row r="133" spans="1:3">
      <c r="A133" s="19" t="s">
        <v>232</v>
      </c>
      <c r="B133" s="19" t="s">
        <v>346</v>
      </c>
      <c r="C133"/>
    </row>
    <row r="134" spans="1:3">
      <c r="A134" s="19" t="s">
        <v>181</v>
      </c>
      <c r="B134" s="19" t="s">
        <v>371</v>
      </c>
      <c r="C134"/>
    </row>
    <row r="135" spans="1:3">
      <c r="A135" s="19" t="s">
        <v>166</v>
      </c>
      <c r="B135" s="19" t="s">
        <v>345</v>
      </c>
      <c r="C135"/>
    </row>
    <row r="136" spans="1:3">
      <c r="A136" s="19" t="s">
        <v>99</v>
      </c>
      <c r="B136" s="19" t="s">
        <v>364</v>
      </c>
      <c r="C136"/>
    </row>
    <row r="137" spans="1:3">
      <c r="A137" s="19" t="s">
        <v>149</v>
      </c>
      <c r="B137" s="19" t="s">
        <v>369</v>
      </c>
      <c r="C137"/>
    </row>
    <row r="138" spans="1:3">
      <c r="A138" s="19" t="s">
        <v>100</v>
      </c>
      <c r="B138" s="19" t="s">
        <v>347</v>
      </c>
      <c r="C138"/>
    </row>
    <row r="139" spans="1:3">
      <c r="A139" s="19" t="s">
        <v>150</v>
      </c>
      <c r="B139" s="19" t="s">
        <v>365</v>
      </c>
      <c r="C139"/>
    </row>
    <row r="140" spans="1:3">
      <c r="A140" s="19" t="s">
        <v>174</v>
      </c>
      <c r="B140" s="19" t="s">
        <v>372</v>
      </c>
      <c r="C140"/>
    </row>
    <row r="141" spans="1:3">
      <c r="A141" s="19" t="s">
        <v>214</v>
      </c>
      <c r="B141" s="19" t="s">
        <v>368</v>
      </c>
      <c r="C141"/>
    </row>
    <row r="142" spans="1:3">
      <c r="A142" s="19" t="s">
        <v>225</v>
      </c>
      <c r="B142" s="19" t="s">
        <v>373</v>
      </c>
      <c r="C142"/>
    </row>
    <row r="143" spans="1:3">
      <c r="A143" s="19" t="s">
        <v>151</v>
      </c>
      <c r="B143" s="19" t="s">
        <v>102</v>
      </c>
      <c r="C143"/>
    </row>
    <row r="144" spans="1:3">
      <c r="A144" s="19" t="s">
        <v>152</v>
      </c>
      <c r="B144" s="19" t="s">
        <v>194</v>
      </c>
      <c r="C144"/>
    </row>
    <row r="145" spans="1:3">
      <c r="A145" s="19" t="s">
        <v>188</v>
      </c>
      <c r="B145" s="19" t="s">
        <v>105</v>
      </c>
      <c r="C145"/>
    </row>
    <row r="146" spans="1:3">
      <c r="A146" s="19" t="s">
        <v>193</v>
      </c>
      <c r="B146" s="19" t="s">
        <v>348</v>
      </c>
      <c r="C146"/>
    </row>
    <row r="147" spans="1:3">
      <c r="A147" s="19" t="s">
        <v>302</v>
      </c>
      <c r="B147" s="19" t="s">
        <v>349</v>
      </c>
      <c r="C147"/>
    </row>
    <row r="148" spans="1:3">
      <c r="A148" s="19" t="s">
        <v>202</v>
      </c>
      <c r="B148" s="19" t="s">
        <v>350</v>
      </c>
      <c r="C148"/>
    </row>
    <row r="149" spans="1:3">
      <c r="A149" s="19" t="s">
        <v>153</v>
      </c>
      <c r="B149" s="19" t="s">
        <v>351</v>
      </c>
      <c r="C149"/>
    </row>
    <row r="150" spans="1:3">
      <c r="A150" s="19" t="s">
        <v>154</v>
      </c>
      <c r="B150" s="19" t="s">
        <v>120</v>
      </c>
      <c r="C150"/>
    </row>
    <row r="151" spans="1:3">
      <c r="A151" s="19" t="s">
        <v>155</v>
      </c>
      <c r="B151" s="19" t="s">
        <v>106</v>
      </c>
      <c r="C151"/>
    </row>
    <row r="152" spans="1:3">
      <c r="A152" s="19" t="s">
        <v>156</v>
      </c>
      <c r="B152" s="19" t="s">
        <v>258</v>
      </c>
      <c r="C152"/>
    </row>
    <row r="153" spans="1:3">
      <c r="A153" s="19" t="s">
        <v>116</v>
      </c>
      <c r="B153" s="19" t="s">
        <v>190</v>
      </c>
      <c r="C153"/>
    </row>
    <row r="154" spans="1:3">
      <c r="A154" s="19" t="s">
        <v>157</v>
      </c>
      <c r="B154" s="19" t="s">
        <v>261</v>
      </c>
      <c r="C154"/>
    </row>
    <row r="155" spans="1:3">
      <c r="A155" s="19" t="s">
        <v>224</v>
      </c>
      <c r="B155" s="19" t="s">
        <v>79</v>
      </c>
      <c r="C155"/>
    </row>
    <row r="156" spans="1:3">
      <c r="A156" s="19" t="s">
        <v>239</v>
      </c>
      <c r="B156" s="19" t="s">
        <v>352</v>
      </c>
      <c r="C156"/>
    </row>
    <row r="157" spans="1:3">
      <c r="A157" s="19" t="s">
        <v>264</v>
      </c>
      <c r="B157" s="19" t="s">
        <v>353</v>
      </c>
      <c r="C157"/>
    </row>
    <row r="158" spans="1:3">
      <c r="A158" s="19" t="s">
        <v>303</v>
      </c>
      <c r="B158" s="19" t="s">
        <v>107</v>
      </c>
      <c r="C158"/>
    </row>
    <row r="159" spans="1:3">
      <c r="A159" s="19" t="s">
        <v>287</v>
      </c>
      <c r="B159" s="19" t="s">
        <v>112</v>
      </c>
      <c r="C159"/>
    </row>
    <row r="160" spans="1:3">
      <c r="A160" s="19" t="s">
        <v>273</v>
      </c>
      <c r="B160" s="19" t="s">
        <v>260</v>
      </c>
      <c r="C160"/>
    </row>
    <row r="161" spans="1:3">
      <c r="A161" s="19" t="s">
        <v>284</v>
      </c>
      <c r="B161" s="19" t="s">
        <v>354</v>
      </c>
      <c r="C161"/>
    </row>
    <row r="162" spans="1:3">
      <c r="A162" s="19" t="s">
        <v>280</v>
      </c>
      <c r="B162" s="19" t="s">
        <v>355</v>
      </c>
      <c r="C162"/>
    </row>
    <row r="163" spans="1:3">
      <c r="A163" s="19" t="s">
        <v>304</v>
      </c>
      <c r="B163" s="19" t="s">
        <v>104</v>
      </c>
      <c r="C163"/>
    </row>
    <row r="164" spans="1:3">
      <c r="A164" s="19" t="s">
        <v>267</v>
      </c>
      <c r="B164" s="19" t="s">
        <v>217</v>
      </c>
      <c r="C164"/>
    </row>
    <row r="165" spans="1:3">
      <c r="A165" s="19" t="s">
        <v>285</v>
      </c>
      <c r="B165" s="19" t="s">
        <v>334</v>
      </c>
      <c r="C165"/>
    </row>
    <row r="166" spans="1:3">
      <c r="A166" s="19" t="s">
        <v>305</v>
      </c>
      <c r="B166" s="19" t="s">
        <v>356</v>
      </c>
      <c r="C166"/>
    </row>
    <row r="167" spans="1:3">
      <c r="A167" s="19" t="s">
        <v>286</v>
      </c>
      <c r="B167" s="19" t="s">
        <v>336</v>
      </c>
      <c r="C167"/>
    </row>
    <row r="168" spans="1:3">
      <c r="A168" s="19" t="s">
        <v>288</v>
      </c>
      <c r="B168" s="19" t="s">
        <v>337</v>
      </c>
      <c r="C168"/>
    </row>
    <row r="169" spans="1:3">
      <c r="A169" s="19" t="s">
        <v>289</v>
      </c>
      <c r="B169" s="19" t="s">
        <v>357</v>
      </c>
      <c r="C169"/>
    </row>
    <row r="170" spans="1:3">
      <c r="A170" s="19" t="s">
        <v>274</v>
      </c>
      <c r="B170" s="19" t="s">
        <v>182</v>
      </c>
      <c r="C170"/>
    </row>
    <row r="171" spans="1:3">
      <c r="A171" s="19" t="s">
        <v>306</v>
      </c>
      <c r="B171" s="19" t="s">
        <v>358</v>
      </c>
      <c r="C171"/>
    </row>
    <row r="172" spans="1:3">
      <c r="A172" s="19" t="s">
        <v>307</v>
      </c>
      <c r="B172" s="19" t="s">
        <v>241</v>
      </c>
      <c r="C172"/>
    </row>
    <row r="173" spans="1:3">
      <c r="A173" s="19" t="s">
        <v>276</v>
      </c>
      <c r="B173" s="19" t="s">
        <v>359</v>
      </c>
      <c r="C173"/>
    </row>
    <row r="174" spans="1:3">
      <c r="A174" s="19" t="s">
        <v>387</v>
      </c>
      <c r="B174" s="19" t="s">
        <v>333</v>
      </c>
      <c r="C174"/>
    </row>
    <row r="175" spans="1:3">
      <c r="A175" s="19" t="s">
        <v>210</v>
      </c>
      <c r="B175" s="19" t="s">
        <v>328</v>
      </c>
      <c r="C175"/>
    </row>
    <row r="176" spans="1:3">
      <c r="A176" s="19" t="s">
        <v>203</v>
      </c>
      <c r="B176" s="19" t="s">
        <v>320</v>
      </c>
      <c r="C176"/>
    </row>
    <row r="177" spans="1:3">
      <c r="A177" s="19" t="s">
        <v>117</v>
      </c>
      <c r="B177" s="19" t="s">
        <v>321</v>
      </c>
      <c r="C177"/>
    </row>
    <row r="178" spans="1:3">
      <c r="A178" s="19" t="s">
        <v>323</v>
      </c>
      <c r="B178" s="19" t="s">
        <v>322</v>
      </c>
      <c r="C178"/>
    </row>
    <row r="179" spans="1:3">
      <c r="A179" s="19" t="s">
        <v>388</v>
      </c>
      <c r="B179" s="19" t="s">
        <v>319</v>
      </c>
      <c r="C179"/>
    </row>
    <row r="180" spans="1:3">
      <c r="A180" s="19" t="s">
        <v>206</v>
      </c>
      <c r="B180" s="19" t="s">
        <v>360</v>
      </c>
      <c r="C180"/>
    </row>
    <row r="181" spans="1:3">
      <c r="A181" s="19" t="s">
        <v>213</v>
      </c>
      <c r="B181" s="19" t="s">
        <v>257</v>
      </c>
      <c r="C181"/>
    </row>
    <row r="182" spans="1:3">
      <c r="A182" s="19" t="s">
        <v>326</v>
      </c>
      <c r="B182" s="19" t="s">
        <v>361</v>
      </c>
      <c r="C182"/>
    </row>
    <row r="183" spans="1:3">
      <c r="A183" s="19" t="s">
        <v>389</v>
      </c>
      <c r="B183" s="19" t="s">
        <v>362</v>
      </c>
      <c r="C183"/>
    </row>
    <row r="184" spans="1:3">
      <c r="A184" s="19" t="s">
        <v>75</v>
      </c>
      <c r="B184"/>
      <c r="C184"/>
    </row>
    <row r="185" spans="1:3">
      <c r="A185" s="19" t="s">
        <v>332</v>
      </c>
      <c r="B185"/>
      <c r="C185"/>
    </row>
    <row r="186" spans="1:3">
      <c r="A186" s="19" t="s">
        <v>330</v>
      </c>
      <c r="B186"/>
      <c r="C186"/>
    </row>
    <row r="187" spans="1:3">
      <c r="A187" s="19" t="s">
        <v>317</v>
      </c>
      <c r="B187"/>
      <c r="C187"/>
    </row>
    <row r="188" spans="1:3">
      <c r="A188" s="19" t="s">
        <v>331</v>
      </c>
      <c r="B188"/>
      <c r="C188"/>
    </row>
    <row r="189" spans="1:3">
      <c r="A189" s="19" t="s">
        <v>390</v>
      </c>
      <c r="B189"/>
      <c r="C189"/>
    </row>
    <row r="190" spans="1:3">
      <c r="A190" s="19" t="s">
        <v>391</v>
      </c>
      <c r="B190"/>
      <c r="C190"/>
    </row>
    <row r="191" spans="1:3">
      <c r="A191" s="19" t="s">
        <v>392</v>
      </c>
      <c r="B191"/>
      <c r="C191"/>
    </row>
    <row r="192" spans="1:3">
      <c r="A192" s="19" t="s">
        <v>393</v>
      </c>
      <c r="B192"/>
      <c r="C192"/>
    </row>
    <row r="193" spans="1:3">
      <c r="A193" s="19" t="s">
        <v>394</v>
      </c>
      <c r="B193"/>
      <c r="C193"/>
    </row>
    <row r="194" spans="1:3">
      <c r="A194" s="19" t="s">
        <v>395</v>
      </c>
      <c r="B194"/>
      <c r="C194"/>
    </row>
    <row r="195" spans="1:3">
      <c r="A195" s="19" t="s">
        <v>396</v>
      </c>
      <c r="B195"/>
      <c r="C195"/>
    </row>
    <row r="196" spans="1:3">
      <c r="A196" s="19" t="s">
        <v>397</v>
      </c>
      <c r="B196"/>
      <c r="C196"/>
    </row>
    <row r="197" spans="1:3">
      <c r="A197" s="19" t="s">
        <v>398</v>
      </c>
      <c r="B197"/>
      <c r="C197"/>
    </row>
    <row r="198" spans="1:3">
      <c r="A198" s="19" t="s">
        <v>399</v>
      </c>
      <c r="B198"/>
      <c r="C198"/>
    </row>
    <row r="199" spans="1:3">
      <c r="A199" s="19" t="s">
        <v>400</v>
      </c>
      <c r="B199"/>
      <c r="C199"/>
    </row>
    <row r="200" spans="1:3">
      <c r="A200" s="19" t="s">
        <v>401</v>
      </c>
      <c r="B200"/>
      <c r="C200"/>
    </row>
    <row r="201" spans="1:3">
      <c r="A201" s="19" t="s">
        <v>402</v>
      </c>
      <c r="B201"/>
      <c r="C201"/>
    </row>
    <row r="202" spans="1:3">
      <c r="A202" s="19" t="s">
        <v>403</v>
      </c>
      <c r="B202"/>
      <c r="C202"/>
    </row>
    <row r="203" spans="1:3">
      <c r="A203" s="19" t="s">
        <v>404</v>
      </c>
      <c r="B203"/>
      <c r="C203"/>
    </row>
    <row r="204" spans="1:3">
      <c r="A204" s="19" t="s">
        <v>405</v>
      </c>
      <c r="B204"/>
      <c r="C204"/>
    </row>
    <row r="205" spans="1:3">
      <c r="A205" s="19" t="s">
        <v>406</v>
      </c>
      <c r="B205"/>
      <c r="C205"/>
    </row>
    <row r="206" spans="1:3">
      <c r="A206" s="19" t="s">
        <v>407</v>
      </c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A5446"/>
      <c r="B5446"/>
      <c r="C5446"/>
    </row>
    <row r="5447" spans="1:3">
      <c r="A5447"/>
      <c r="B5447"/>
      <c r="C5447"/>
    </row>
    <row r="5448" spans="1:3">
      <c r="A5448"/>
      <c r="B5448"/>
      <c r="C5448"/>
    </row>
    <row r="5449" spans="1:3">
      <c r="A5449"/>
      <c r="B5449"/>
      <c r="C5449"/>
    </row>
    <row r="5450" spans="1:3">
      <c r="A5450"/>
      <c r="B5450"/>
      <c r="C5450"/>
    </row>
    <row r="5451" spans="1:3">
      <c r="A5451"/>
      <c r="B5451"/>
      <c r="C5451"/>
    </row>
    <row r="5452" spans="1:3">
      <c r="A5452"/>
      <c r="B5452"/>
      <c r="C5452"/>
    </row>
    <row r="5453" spans="1:3">
      <c r="A5453"/>
      <c r="B5453"/>
      <c r="C5453"/>
    </row>
    <row r="5454" spans="1:3">
      <c r="A5454"/>
      <c r="B5454"/>
      <c r="C5454"/>
    </row>
    <row r="5455" spans="1:3">
      <c r="A5455"/>
      <c r="B5455"/>
      <c r="C5455"/>
    </row>
    <row r="5456" spans="1:3">
      <c r="A5456"/>
      <c r="B5456"/>
      <c r="C5456"/>
    </row>
    <row r="5457" spans="1:3">
      <c r="A5457"/>
      <c r="B5457"/>
      <c r="C5457"/>
    </row>
    <row r="5458" spans="1:3">
      <c r="A5458"/>
      <c r="B5458"/>
      <c r="C5458"/>
    </row>
    <row r="5459" spans="1:3">
      <c r="A5459"/>
      <c r="B5459"/>
      <c r="C5459"/>
    </row>
    <row r="5460" spans="1:3">
      <c r="A5460"/>
      <c r="B5460"/>
      <c r="C5460"/>
    </row>
    <row r="5461" spans="1:3">
      <c r="A5461"/>
      <c r="B5461"/>
      <c r="C5461"/>
    </row>
    <row r="5462" spans="1:3">
      <c r="A5462"/>
      <c r="B5462"/>
      <c r="C5462"/>
    </row>
    <row r="5463" spans="1:3">
      <c r="A5463"/>
      <c r="B5463"/>
      <c r="C5463"/>
    </row>
    <row r="5464" spans="1:3">
      <c r="A5464"/>
      <c r="B5464"/>
      <c r="C5464"/>
    </row>
    <row r="5465" spans="1:3">
      <c r="A5465"/>
      <c r="B5465"/>
      <c r="C5465"/>
    </row>
    <row r="5466" spans="1:3">
      <c r="A5466"/>
      <c r="B5466"/>
      <c r="C5466"/>
    </row>
    <row r="5467" spans="1:3">
      <c r="A5467"/>
      <c r="B5467"/>
      <c r="C5467"/>
    </row>
    <row r="5468" spans="1:3">
      <c r="A5468"/>
      <c r="B5468"/>
      <c r="C5468"/>
    </row>
    <row r="5469" spans="1:3">
      <c r="A5469"/>
      <c r="B5469"/>
      <c r="C5469"/>
    </row>
    <row r="5470" spans="1:3">
      <c r="A5470"/>
      <c r="B5470"/>
      <c r="C5470"/>
    </row>
    <row r="5471" spans="1:3">
      <c r="A5471"/>
      <c r="B5471"/>
      <c r="C5471"/>
    </row>
    <row r="5472" spans="1:3">
      <c r="A5472"/>
      <c r="B5472"/>
      <c r="C5472"/>
    </row>
    <row r="5473" spans="1:3">
      <c r="A5473"/>
      <c r="B5473"/>
      <c r="C5473"/>
    </row>
    <row r="5474" spans="1:3">
      <c r="A5474"/>
      <c r="B5474"/>
      <c r="C5474"/>
    </row>
    <row r="5475" spans="1:3">
      <c r="A5475"/>
      <c r="B5475"/>
      <c r="C5475"/>
    </row>
    <row r="5476" spans="1:3">
      <c r="A5476"/>
      <c r="B5476"/>
      <c r="C5476"/>
    </row>
    <row r="5477" spans="1:3">
      <c r="A5477"/>
      <c r="B5477"/>
      <c r="C5477"/>
    </row>
    <row r="5478" spans="1:3">
      <c r="A5478"/>
      <c r="B5478"/>
      <c r="C5478"/>
    </row>
    <row r="5479" spans="1:3">
      <c r="A5479"/>
      <c r="B5479"/>
      <c r="C5479"/>
    </row>
    <row r="5480" spans="1:3">
      <c r="A5480"/>
      <c r="B5480"/>
      <c r="C5480"/>
    </row>
    <row r="5481" spans="1:3">
      <c r="A5481"/>
      <c r="B5481"/>
      <c r="C5481"/>
    </row>
    <row r="5482" spans="1:3">
      <c r="A5482"/>
      <c r="B5482"/>
      <c r="C5482"/>
    </row>
    <row r="5483" spans="1:3">
      <c r="A5483"/>
      <c r="B5483"/>
      <c r="C5483"/>
    </row>
    <row r="5484" spans="1:3">
      <c r="A5484"/>
      <c r="B5484"/>
      <c r="C5484"/>
    </row>
    <row r="5485" spans="1:3">
      <c r="A5485"/>
      <c r="B5485"/>
      <c r="C5485"/>
    </row>
    <row r="5486" spans="1:3">
      <c r="A5486"/>
      <c r="B5486"/>
      <c r="C5486"/>
    </row>
    <row r="5487" spans="1:3">
      <c r="A5487"/>
      <c r="B5487"/>
      <c r="C5487"/>
    </row>
    <row r="5488" spans="1:3">
      <c r="A5488"/>
      <c r="B5488"/>
      <c r="C5488"/>
    </row>
    <row r="5489" spans="1:3">
      <c r="A5489"/>
      <c r="B5489"/>
      <c r="C5489"/>
    </row>
    <row r="5490" spans="1:3">
      <c r="A5490"/>
      <c r="B5490"/>
      <c r="C5490"/>
    </row>
    <row r="5491" spans="1:3">
      <c r="A5491"/>
      <c r="B5491"/>
      <c r="C5491"/>
    </row>
    <row r="5492" spans="1:3">
      <c r="A5492"/>
      <c r="B5492"/>
      <c r="C5492"/>
    </row>
    <row r="5493" spans="1:3">
      <c r="A5493"/>
      <c r="B5493"/>
      <c r="C5493"/>
    </row>
    <row r="5494" spans="1:3">
      <c r="A5494"/>
      <c r="B5494"/>
      <c r="C5494"/>
    </row>
    <row r="5495" spans="1:3">
      <c r="A5495"/>
      <c r="B5495"/>
      <c r="C5495"/>
    </row>
    <row r="5496" spans="1:3">
      <c r="A5496"/>
      <c r="B5496"/>
      <c r="C5496"/>
    </row>
    <row r="5497" spans="1:3">
      <c r="A5497"/>
      <c r="B5497"/>
      <c r="C5497"/>
    </row>
    <row r="5498" spans="1:3">
      <c r="A5498"/>
      <c r="B5498"/>
      <c r="C5498"/>
    </row>
    <row r="5499" spans="1:3">
      <c r="A5499"/>
      <c r="B5499"/>
      <c r="C5499"/>
    </row>
    <row r="5500" spans="1:3">
      <c r="A5500"/>
      <c r="B5500"/>
      <c r="C5500"/>
    </row>
    <row r="5501" spans="1:3">
      <c r="A5501"/>
      <c r="B5501"/>
      <c r="C5501"/>
    </row>
    <row r="5502" spans="1:3">
      <c r="A5502"/>
      <c r="B5502"/>
      <c r="C5502"/>
    </row>
    <row r="5503" spans="1:3">
      <c r="A5503"/>
      <c r="B5503"/>
      <c r="C5503"/>
    </row>
    <row r="5504" spans="1:3">
      <c r="A5504"/>
      <c r="B5504"/>
      <c r="C5504"/>
    </row>
    <row r="5505" spans="1:3">
      <c r="A5505"/>
      <c r="B5505"/>
      <c r="C5505"/>
    </row>
    <row r="5506" spans="1:3">
      <c r="A5506"/>
      <c r="B5506"/>
      <c r="C5506"/>
    </row>
    <row r="5507" spans="1:3">
      <c r="A5507"/>
      <c r="B5507"/>
      <c r="C5507"/>
    </row>
    <row r="5508" spans="1:3">
      <c r="A5508"/>
      <c r="B5508"/>
      <c r="C5508"/>
    </row>
    <row r="5509" spans="1:3">
      <c r="A5509"/>
      <c r="B5509"/>
      <c r="C5509"/>
    </row>
    <row r="5510" spans="1:3">
      <c r="A5510"/>
      <c r="B5510"/>
      <c r="C5510"/>
    </row>
    <row r="5511" spans="1:3">
      <c r="A5511"/>
      <c r="B5511"/>
      <c r="C5511"/>
    </row>
    <row r="5512" spans="1:3">
      <c r="A5512"/>
      <c r="B5512"/>
      <c r="C5512"/>
    </row>
    <row r="5513" spans="1:3">
      <c r="A5513"/>
      <c r="B5513"/>
      <c r="C5513"/>
    </row>
    <row r="5514" spans="1:3">
      <c r="A5514"/>
      <c r="B5514"/>
      <c r="C5514"/>
    </row>
    <row r="5515" spans="1:3">
      <c r="A5515"/>
      <c r="B5515"/>
      <c r="C5515"/>
    </row>
    <row r="5516" spans="1:3">
      <c r="A5516"/>
      <c r="B5516"/>
      <c r="C5516"/>
    </row>
    <row r="5517" spans="1:3">
      <c r="A5517"/>
      <c r="B5517"/>
      <c r="C5517"/>
    </row>
    <row r="5518" spans="1:3">
      <c r="A5518"/>
      <c r="B5518"/>
      <c r="C5518"/>
    </row>
    <row r="5519" spans="1:3">
      <c r="A5519"/>
      <c r="B5519"/>
      <c r="C5519"/>
    </row>
    <row r="5520" spans="1:3">
      <c r="A5520"/>
      <c r="B5520"/>
      <c r="C5520"/>
    </row>
    <row r="5521" spans="1:3">
      <c r="A5521"/>
      <c r="B5521"/>
      <c r="C5521"/>
    </row>
    <row r="5522" spans="1:3">
      <c r="A5522"/>
      <c r="B5522"/>
      <c r="C5522"/>
    </row>
    <row r="5523" spans="1:3">
      <c r="A5523"/>
      <c r="B5523"/>
      <c r="C5523"/>
    </row>
    <row r="5524" spans="1:3">
      <c r="A5524"/>
      <c r="B5524"/>
      <c r="C5524"/>
    </row>
    <row r="5525" spans="1:3">
      <c r="A5525"/>
      <c r="B5525"/>
      <c r="C5525"/>
    </row>
    <row r="5526" spans="1:3">
      <c r="A5526"/>
      <c r="B5526"/>
      <c r="C5526"/>
    </row>
    <row r="5527" spans="1:3">
      <c r="A5527"/>
      <c r="B5527"/>
      <c r="C5527"/>
    </row>
    <row r="5528" spans="1:3">
      <c r="A5528"/>
      <c r="B5528"/>
      <c r="C5528"/>
    </row>
    <row r="5529" spans="1:3">
      <c r="A5529"/>
      <c r="B5529"/>
      <c r="C5529"/>
    </row>
    <row r="5530" spans="1:3">
      <c r="A5530"/>
      <c r="B5530"/>
      <c r="C5530"/>
    </row>
    <row r="5531" spans="1:3">
      <c r="A5531"/>
      <c r="B5531"/>
      <c r="C5531"/>
    </row>
    <row r="5532" spans="1:3">
      <c r="A5532"/>
      <c r="B5532"/>
      <c r="C5532"/>
    </row>
    <row r="5533" spans="1:3">
      <c r="A5533"/>
      <c r="B5533"/>
      <c r="C5533"/>
    </row>
    <row r="5534" spans="1:3">
      <c r="A5534"/>
      <c r="B5534"/>
      <c r="C5534"/>
    </row>
    <row r="5535" spans="1:3">
      <c r="A5535"/>
      <c r="B5535"/>
      <c r="C5535"/>
    </row>
    <row r="5536" spans="1:3">
      <c r="A5536"/>
      <c r="B5536"/>
      <c r="C5536"/>
    </row>
    <row r="5537" spans="1:3">
      <c r="A5537"/>
      <c r="B5537"/>
      <c r="C5537"/>
    </row>
    <row r="5538" spans="1:3">
      <c r="A5538"/>
      <c r="B5538"/>
      <c r="C5538"/>
    </row>
    <row r="5539" spans="1:3">
      <c r="A5539"/>
      <c r="B5539"/>
      <c r="C5539"/>
    </row>
    <row r="5540" spans="1:3">
      <c r="A5540"/>
      <c r="B5540"/>
      <c r="C5540"/>
    </row>
    <row r="5541" spans="1:3">
      <c r="A5541"/>
      <c r="B5541"/>
      <c r="C5541"/>
    </row>
    <row r="5542" spans="1:3">
      <c r="A5542"/>
      <c r="B5542"/>
      <c r="C5542"/>
    </row>
    <row r="5543" spans="1:3">
      <c r="A5543"/>
      <c r="B5543"/>
      <c r="C5543"/>
    </row>
    <row r="5544" spans="1:3">
      <c r="A5544"/>
      <c r="B5544"/>
      <c r="C5544"/>
    </row>
    <row r="5545" spans="1:3">
      <c r="A5545"/>
      <c r="B5545"/>
      <c r="C5545"/>
    </row>
    <row r="5546" spans="1:3">
      <c r="A5546"/>
      <c r="B5546"/>
      <c r="C5546"/>
    </row>
    <row r="5547" spans="1:3">
      <c r="A5547"/>
      <c r="B5547"/>
      <c r="C5547"/>
    </row>
    <row r="5548" spans="1:3">
      <c r="A5548"/>
      <c r="B5548"/>
      <c r="C5548"/>
    </row>
    <row r="5549" spans="1:3">
      <c r="A5549"/>
      <c r="B5549"/>
      <c r="C5549"/>
    </row>
    <row r="5550" spans="1:3">
      <c r="A5550"/>
      <c r="B5550"/>
      <c r="C5550"/>
    </row>
    <row r="5551" spans="1:3">
      <c r="A5551"/>
      <c r="B5551"/>
      <c r="C5551"/>
    </row>
    <row r="5552" spans="1:3">
      <c r="A5552"/>
      <c r="B5552"/>
      <c r="C5552"/>
    </row>
    <row r="5553" spans="1:3">
      <c r="A5553"/>
      <c r="B5553"/>
      <c r="C5553"/>
    </row>
    <row r="5554" spans="1:3">
      <c r="A5554"/>
      <c r="B5554"/>
      <c r="C5554"/>
    </row>
    <row r="5555" spans="1:3">
      <c r="A5555"/>
      <c r="B5555"/>
      <c r="C5555"/>
    </row>
    <row r="5556" spans="1:3">
      <c r="A5556"/>
      <c r="B5556"/>
      <c r="C5556"/>
    </row>
    <row r="5557" spans="1:3">
      <c r="A5557"/>
      <c r="B5557"/>
      <c r="C5557"/>
    </row>
    <row r="5558" spans="1:3">
      <c r="A5558"/>
      <c r="B5558"/>
      <c r="C5558"/>
    </row>
    <row r="5559" spans="1:3">
      <c r="A5559"/>
      <c r="B5559"/>
      <c r="C5559"/>
    </row>
    <row r="5560" spans="1:3">
      <c r="A5560"/>
      <c r="B5560"/>
      <c r="C5560"/>
    </row>
    <row r="5561" spans="1:3">
      <c r="A5561"/>
      <c r="B5561"/>
      <c r="C5561"/>
    </row>
    <row r="5562" spans="1:3">
      <c r="A5562"/>
      <c r="B5562"/>
      <c r="C5562"/>
    </row>
    <row r="5563" spans="1:3">
      <c r="A5563"/>
      <c r="B5563"/>
      <c r="C5563"/>
    </row>
    <row r="5564" spans="1:3">
      <c r="A5564"/>
      <c r="B5564"/>
      <c r="C5564"/>
    </row>
    <row r="5565" spans="1:3">
      <c r="A5565"/>
      <c r="B5565"/>
      <c r="C5565"/>
    </row>
    <row r="5566" spans="1:3">
      <c r="A5566"/>
      <c r="B5566"/>
      <c r="C5566"/>
    </row>
    <row r="5567" spans="1:3">
      <c r="A5567"/>
      <c r="B5567"/>
      <c r="C5567"/>
    </row>
    <row r="5568" spans="1:3">
      <c r="A5568"/>
      <c r="B5568"/>
      <c r="C5568"/>
    </row>
    <row r="5569" spans="1:3">
      <c r="A5569"/>
      <c r="B5569"/>
      <c r="C5569"/>
    </row>
    <row r="5570" spans="1:3">
      <c r="A5570"/>
      <c r="B5570"/>
      <c r="C5570"/>
    </row>
    <row r="5571" spans="1:3">
      <c r="A5571"/>
      <c r="B5571"/>
      <c r="C5571"/>
    </row>
    <row r="5572" spans="1:3">
      <c r="A5572"/>
      <c r="B5572"/>
      <c r="C5572"/>
    </row>
    <row r="5573" spans="1:3">
      <c r="A5573"/>
      <c r="B5573"/>
      <c r="C5573"/>
    </row>
    <row r="5574" spans="1:3">
      <c r="A5574"/>
      <c r="B5574"/>
      <c r="C5574"/>
    </row>
    <row r="5575" spans="1:3">
      <c r="A5575"/>
      <c r="B5575"/>
      <c r="C5575"/>
    </row>
    <row r="5576" spans="1:3">
      <c r="A5576"/>
      <c r="B5576"/>
      <c r="C5576"/>
    </row>
    <row r="5577" spans="1:3">
      <c r="A5577"/>
      <c r="B5577"/>
      <c r="C5577"/>
    </row>
    <row r="5578" spans="1:3">
      <c r="A5578"/>
      <c r="B5578"/>
      <c r="C5578"/>
    </row>
    <row r="5579" spans="1:3">
      <c r="A5579"/>
      <c r="B5579"/>
      <c r="C5579"/>
    </row>
    <row r="5580" spans="1:3">
      <c r="A5580"/>
      <c r="B5580"/>
      <c r="C5580"/>
    </row>
    <row r="5581" spans="1:3">
      <c r="A5581"/>
      <c r="B5581"/>
      <c r="C5581"/>
    </row>
    <row r="5582" spans="1:3">
      <c r="A5582"/>
      <c r="B5582"/>
      <c r="C5582"/>
    </row>
    <row r="5583" spans="1:3">
      <c r="A5583"/>
      <c r="B5583"/>
      <c r="C5583"/>
    </row>
    <row r="5584" spans="1:3">
      <c r="A5584"/>
      <c r="B5584"/>
      <c r="C5584"/>
    </row>
    <row r="5585" spans="1:3">
      <c r="A5585"/>
      <c r="B5585"/>
      <c r="C5585"/>
    </row>
    <row r="5586" spans="1:3">
      <c r="A5586"/>
      <c r="B5586"/>
      <c r="C5586"/>
    </row>
    <row r="5587" spans="1:3">
      <c r="A5587"/>
      <c r="B5587"/>
      <c r="C5587"/>
    </row>
    <row r="5588" spans="1:3">
      <c r="A5588"/>
      <c r="B5588"/>
      <c r="C5588"/>
    </row>
    <row r="5589" spans="1:3">
      <c r="A5589"/>
      <c r="B5589"/>
      <c r="C5589"/>
    </row>
    <row r="5590" spans="1:3">
      <c r="A5590"/>
      <c r="B5590"/>
      <c r="C5590"/>
    </row>
    <row r="5591" spans="1:3">
      <c r="A5591"/>
      <c r="B5591"/>
      <c r="C5591"/>
    </row>
    <row r="5592" spans="1:3">
      <c r="A5592"/>
      <c r="B5592"/>
      <c r="C5592"/>
    </row>
    <row r="5593" spans="1:3">
      <c r="A5593"/>
      <c r="B5593"/>
      <c r="C5593"/>
    </row>
    <row r="5594" spans="1:3">
      <c r="A5594"/>
      <c r="B5594"/>
      <c r="C5594"/>
    </row>
    <row r="5595" spans="1:3">
      <c r="A5595"/>
      <c r="B5595"/>
      <c r="C5595"/>
    </row>
    <row r="5596" spans="1:3">
      <c r="A5596"/>
      <c r="B5596"/>
      <c r="C5596"/>
    </row>
    <row r="5597" spans="1:3">
      <c r="A5597"/>
      <c r="B5597"/>
      <c r="C5597"/>
    </row>
    <row r="5598" spans="1:3">
      <c r="A5598"/>
      <c r="B5598"/>
      <c r="C5598"/>
    </row>
    <row r="5599" spans="1:3">
      <c r="A5599"/>
      <c r="B5599"/>
      <c r="C5599"/>
    </row>
    <row r="5600" spans="1:3">
      <c r="A5600"/>
      <c r="B5600"/>
      <c r="C5600"/>
    </row>
    <row r="5601" spans="1:3">
      <c r="A5601"/>
      <c r="B5601"/>
      <c r="C5601"/>
    </row>
    <row r="5602" spans="1:3">
      <c r="A5602"/>
      <c r="B5602"/>
      <c r="C5602"/>
    </row>
    <row r="5603" spans="1:3">
      <c r="A5603"/>
      <c r="B5603"/>
      <c r="C5603"/>
    </row>
    <row r="5604" spans="1:3">
      <c r="A5604"/>
      <c r="B5604"/>
      <c r="C5604"/>
    </row>
    <row r="5605" spans="1:3">
      <c r="A5605"/>
      <c r="B5605"/>
      <c r="C5605"/>
    </row>
    <row r="5606" spans="1:3">
      <c r="A5606"/>
      <c r="B5606"/>
      <c r="C5606"/>
    </row>
    <row r="5607" spans="1:3">
      <c r="A5607"/>
      <c r="B5607"/>
      <c r="C5607"/>
    </row>
    <row r="5608" spans="1:3">
      <c r="A5608"/>
      <c r="B5608"/>
      <c r="C5608"/>
    </row>
    <row r="5609" spans="1:3">
      <c r="A5609"/>
      <c r="B5609"/>
      <c r="C5609"/>
    </row>
    <row r="5610" spans="1:3">
      <c r="A5610"/>
      <c r="B5610"/>
      <c r="C5610"/>
    </row>
    <row r="5611" spans="1:3">
      <c r="A5611"/>
      <c r="B5611"/>
      <c r="C5611"/>
    </row>
    <row r="5612" spans="1:3">
      <c r="A5612"/>
      <c r="B5612"/>
      <c r="C5612"/>
    </row>
    <row r="5613" spans="1:3">
      <c r="A5613"/>
      <c r="B5613"/>
      <c r="C5613"/>
    </row>
    <row r="5614" spans="1:3">
      <c r="A5614"/>
      <c r="B5614"/>
      <c r="C5614"/>
    </row>
    <row r="5615" spans="1:3">
      <c r="A5615"/>
      <c r="B5615"/>
      <c r="C5615"/>
    </row>
    <row r="5616" spans="1:3">
      <c r="A5616"/>
      <c r="B5616"/>
      <c r="C5616"/>
    </row>
    <row r="5617" spans="1:3">
      <c r="A5617"/>
      <c r="B5617"/>
      <c r="C5617"/>
    </row>
    <row r="5618" spans="1:3">
      <c r="A5618"/>
      <c r="B5618"/>
      <c r="C5618"/>
    </row>
    <row r="5619" spans="1:3">
      <c r="A5619"/>
      <c r="B5619"/>
      <c r="C5619"/>
    </row>
    <row r="5620" spans="1:3">
      <c r="A5620"/>
      <c r="B5620"/>
      <c r="C5620"/>
    </row>
    <row r="5621" spans="1:3">
      <c r="A5621"/>
      <c r="B5621"/>
      <c r="C5621"/>
    </row>
    <row r="5622" spans="1:3">
      <c r="A5622"/>
      <c r="B5622"/>
      <c r="C5622"/>
    </row>
    <row r="5623" spans="1:3">
      <c r="A5623"/>
      <c r="B5623"/>
      <c r="C5623"/>
    </row>
    <row r="5624" spans="1:3">
      <c r="A5624"/>
      <c r="B5624"/>
      <c r="C5624"/>
    </row>
    <row r="5625" spans="1:3">
      <c r="A5625"/>
      <c r="B5625"/>
      <c r="C5625"/>
    </row>
    <row r="5626" spans="1:3">
      <c r="A5626"/>
      <c r="B5626"/>
      <c r="C5626"/>
    </row>
    <row r="5627" spans="1:3">
      <c r="A5627"/>
      <c r="B5627"/>
      <c r="C5627"/>
    </row>
    <row r="5628" spans="1:3">
      <c r="A5628"/>
      <c r="B5628"/>
      <c r="C5628"/>
    </row>
    <row r="5629" spans="1:3">
      <c r="A5629"/>
      <c r="B5629"/>
      <c r="C5629"/>
    </row>
    <row r="5630" spans="1:3">
      <c r="A5630"/>
      <c r="B5630"/>
      <c r="C5630"/>
    </row>
    <row r="5631" spans="1:3">
      <c r="A5631"/>
      <c r="B5631"/>
      <c r="C5631"/>
    </row>
    <row r="5632" spans="1:3">
      <c r="A5632"/>
      <c r="B5632"/>
      <c r="C5632"/>
    </row>
    <row r="5633" spans="1:3">
      <c r="A5633"/>
      <c r="B5633"/>
      <c r="C5633"/>
    </row>
    <row r="5634" spans="1:3">
      <c r="A5634"/>
      <c r="B5634"/>
      <c r="C5634"/>
    </row>
    <row r="5635" spans="1:3">
      <c r="A5635"/>
      <c r="B5635"/>
      <c r="C5635"/>
    </row>
    <row r="5636" spans="1:3">
      <c r="A5636"/>
      <c r="B5636"/>
      <c r="C5636"/>
    </row>
    <row r="5637" spans="1:3">
      <c r="A5637"/>
      <c r="B5637"/>
      <c r="C5637"/>
    </row>
    <row r="5638" spans="1:3">
      <c r="A5638"/>
      <c r="B5638"/>
      <c r="C5638"/>
    </row>
    <row r="5639" spans="1:3">
      <c r="A5639"/>
      <c r="B5639"/>
      <c r="C5639"/>
    </row>
    <row r="5640" spans="1:3">
      <c r="A5640"/>
      <c r="B5640"/>
      <c r="C5640"/>
    </row>
    <row r="5641" spans="1:3">
      <c r="A5641"/>
      <c r="B5641"/>
      <c r="C5641"/>
    </row>
    <row r="5642" spans="1:3">
      <c r="A5642"/>
      <c r="B5642"/>
      <c r="C5642"/>
    </row>
    <row r="5643" spans="1:3">
      <c r="A5643"/>
      <c r="B5643"/>
      <c r="C5643"/>
    </row>
    <row r="5644" spans="1:3">
      <c r="A5644"/>
      <c r="B5644"/>
      <c r="C5644"/>
    </row>
    <row r="5645" spans="1:3">
      <c r="A5645"/>
      <c r="B5645"/>
      <c r="C5645"/>
    </row>
    <row r="5646" spans="1:3">
      <c r="A5646"/>
      <c r="B5646"/>
      <c r="C5646"/>
    </row>
    <row r="5647" spans="1:3">
      <c r="A5647"/>
      <c r="B5647"/>
      <c r="C5647"/>
    </row>
    <row r="5648" spans="1:3">
      <c r="A5648"/>
      <c r="B5648"/>
      <c r="C5648"/>
    </row>
    <row r="5649" spans="1:3">
      <c r="A5649"/>
      <c r="B5649"/>
      <c r="C5649"/>
    </row>
    <row r="5650" spans="1:3">
      <c r="A5650"/>
      <c r="B5650"/>
      <c r="C5650"/>
    </row>
    <row r="5651" spans="1:3">
      <c r="A5651"/>
      <c r="B5651"/>
      <c r="C5651"/>
    </row>
    <row r="5652" spans="1:3">
      <c r="A5652"/>
      <c r="B5652"/>
      <c r="C5652"/>
    </row>
    <row r="5653" spans="1:3">
      <c r="A5653"/>
      <c r="B5653"/>
      <c r="C5653"/>
    </row>
    <row r="5654" spans="1:3">
      <c r="A5654"/>
      <c r="B5654"/>
      <c r="C5654"/>
    </row>
    <row r="5655" spans="1:3">
      <c r="A5655"/>
      <c r="B5655"/>
      <c r="C5655"/>
    </row>
    <row r="5656" spans="1:3">
      <c r="A5656"/>
      <c r="B5656"/>
      <c r="C5656"/>
    </row>
    <row r="5657" spans="1:3">
      <c r="A5657"/>
      <c r="B5657"/>
      <c r="C5657"/>
    </row>
    <row r="5658" spans="1:3">
      <c r="A5658"/>
      <c r="B5658"/>
      <c r="C5658"/>
    </row>
    <row r="5659" spans="1:3">
      <c r="A5659"/>
      <c r="B5659"/>
      <c r="C5659"/>
    </row>
    <row r="5660" spans="1:3">
      <c r="A5660"/>
      <c r="B5660"/>
      <c r="C5660"/>
    </row>
    <row r="5661" spans="1:3">
      <c r="A5661"/>
      <c r="B5661"/>
      <c r="C5661"/>
    </row>
    <row r="5662" spans="1:3">
      <c r="A5662"/>
      <c r="B5662"/>
      <c r="C5662"/>
    </row>
    <row r="5663" spans="1:3">
      <c r="A5663"/>
      <c r="B5663"/>
      <c r="C5663"/>
    </row>
    <row r="5664" spans="1:3">
      <c r="A5664"/>
      <c r="B5664"/>
      <c r="C5664"/>
    </row>
    <row r="5665" spans="1:3">
      <c r="A5665"/>
      <c r="B5665"/>
      <c r="C5665"/>
    </row>
    <row r="5666" spans="1:3">
      <c r="A5666"/>
      <c r="B5666"/>
      <c r="C5666"/>
    </row>
    <row r="5667" spans="1:3">
      <c r="A5667"/>
      <c r="B5667"/>
      <c r="C5667"/>
    </row>
    <row r="5668" spans="1:3">
      <c r="A5668"/>
      <c r="B5668"/>
      <c r="C5668"/>
    </row>
    <row r="5669" spans="1:3">
      <c r="A5669"/>
      <c r="B5669"/>
      <c r="C5669"/>
    </row>
    <row r="5670" spans="1:3">
      <c r="A5670"/>
      <c r="B5670"/>
      <c r="C5670"/>
    </row>
    <row r="5671" spans="1:3">
      <c r="A5671"/>
      <c r="B5671"/>
      <c r="C5671"/>
    </row>
    <row r="5672" spans="1:3">
      <c r="A5672"/>
      <c r="B5672"/>
      <c r="C5672"/>
    </row>
    <row r="5673" spans="1:3">
      <c r="A5673"/>
      <c r="B5673"/>
      <c r="C5673"/>
    </row>
    <row r="5674" spans="1:3">
      <c r="A5674"/>
      <c r="B5674"/>
      <c r="C5674"/>
    </row>
    <row r="5675" spans="1:3">
      <c r="A5675"/>
      <c r="B5675"/>
      <c r="C5675"/>
    </row>
    <row r="5676" spans="1:3">
      <c r="A5676"/>
      <c r="B5676"/>
      <c r="C5676"/>
    </row>
    <row r="5677" spans="1:3">
      <c r="A5677"/>
      <c r="B5677"/>
      <c r="C5677"/>
    </row>
    <row r="5678" spans="1:3">
      <c r="A5678"/>
      <c r="B5678"/>
      <c r="C5678"/>
    </row>
    <row r="5679" spans="1:3">
      <c r="A5679"/>
      <c r="B5679"/>
      <c r="C5679"/>
    </row>
    <row r="5680" spans="1:3">
      <c r="A5680"/>
      <c r="B5680"/>
      <c r="C5680"/>
    </row>
    <row r="5681" spans="1:3">
      <c r="A5681"/>
      <c r="B5681"/>
      <c r="C5681"/>
    </row>
    <row r="5682" spans="1:3">
      <c r="A5682"/>
      <c r="B5682"/>
      <c r="C5682"/>
    </row>
    <row r="5683" spans="1:3">
      <c r="A5683"/>
      <c r="B5683"/>
      <c r="C5683"/>
    </row>
    <row r="5684" spans="1:3">
      <c r="A5684"/>
      <c r="B5684"/>
      <c r="C5684"/>
    </row>
    <row r="5685" spans="1:3">
      <c r="A5685"/>
      <c r="B5685"/>
      <c r="C5685"/>
    </row>
    <row r="5686" spans="1:3">
      <c r="A5686"/>
      <c r="B5686"/>
      <c r="C5686"/>
    </row>
    <row r="5687" spans="1:3">
      <c r="A5687"/>
      <c r="B5687"/>
      <c r="C5687"/>
    </row>
    <row r="5688" spans="1:3">
      <c r="A5688"/>
      <c r="B5688"/>
      <c r="C5688"/>
    </row>
    <row r="5689" spans="1:3">
      <c r="A5689"/>
      <c r="B5689"/>
      <c r="C5689"/>
    </row>
    <row r="5690" spans="1:3">
      <c r="A5690"/>
      <c r="B5690"/>
      <c r="C5690"/>
    </row>
    <row r="5691" spans="1:3">
      <c r="A5691"/>
      <c r="B5691"/>
      <c r="C5691"/>
    </row>
    <row r="5692" spans="1:3">
      <c r="A5692"/>
      <c r="B5692"/>
      <c r="C5692"/>
    </row>
    <row r="5693" spans="1:3">
      <c r="A5693"/>
      <c r="B5693"/>
      <c r="C5693"/>
    </row>
    <row r="5694" spans="1:3">
      <c r="A5694"/>
      <c r="B5694"/>
      <c r="C5694"/>
    </row>
    <row r="5695" spans="1:3">
      <c r="A5695"/>
      <c r="B5695"/>
      <c r="C5695"/>
    </row>
    <row r="5696" spans="1:3">
      <c r="A5696"/>
      <c r="B5696"/>
      <c r="C5696"/>
    </row>
    <row r="5697" spans="1:3">
      <c r="A5697"/>
      <c r="B5697"/>
      <c r="C5697"/>
    </row>
    <row r="5698" spans="1:3">
      <c r="A5698"/>
      <c r="B5698"/>
      <c r="C5698"/>
    </row>
    <row r="5699" spans="1:3">
      <c r="A5699"/>
      <c r="B5699"/>
      <c r="C5699"/>
    </row>
    <row r="5700" spans="1:3">
      <c r="A5700"/>
      <c r="B5700"/>
      <c r="C5700"/>
    </row>
    <row r="5701" spans="1:3">
      <c r="A5701"/>
      <c r="B5701"/>
      <c r="C5701"/>
    </row>
    <row r="5702" spans="1:3">
      <c r="A5702"/>
      <c r="B5702"/>
      <c r="C5702"/>
    </row>
    <row r="5703" spans="1:3">
      <c r="A5703"/>
      <c r="B5703"/>
      <c r="C5703"/>
    </row>
    <row r="5704" spans="1:3">
      <c r="A5704"/>
      <c r="B5704"/>
      <c r="C5704"/>
    </row>
    <row r="5705" spans="1:3">
      <c r="A5705"/>
      <c r="B5705"/>
      <c r="C5705"/>
    </row>
    <row r="5706" spans="1:3">
      <c r="A5706"/>
      <c r="B5706"/>
      <c r="C5706"/>
    </row>
    <row r="5707" spans="1:3">
      <c r="A5707"/>
      <c r="B5707"/>
      <c r="C5707"/>
    </row>
    <row r="5708" spans="1:3">
      <c r="A5708"/>
      <c r="B5708"/>
      <c r="C5708"/>
    </row>
    <row r="5709" spans="1:3">
      <c r="A5709"/>
      <c r="B5709"/>
      <c r="C5709"/>
    </row>
    <row r="5710" spans="1:3">
      <c r="A5710"/>
      <c r="B5710"/>
      <c r="C5710"/>
    </row>
    <row r="5711" spans="1:3">
      <c r="A5711"/>
      <c r="B5711"/>
      <c r="C5711"/>
    </row>
    <row r="5712" spans="1:3">
      <c r="A5712"/>
      <c r="B5712"/>
      <c r="C5712"/>
    </row>
    <row r="5713" spans="1:3">
      <c r="A5713"/>
      <c r="B5713"/>
      <c r="C5713"/>
    </row>
    <row r="5714" spans="1:3">
      <c r="A5714"/>
      <c r="B5714"/>
      <c r="C5714"/>
    </row>
    <row r="5715" spans="1:3">
      <c r="A5715"/>
      <c r="B5715"/>
      <c r="C5715"/>
    </row>
    <row r="5716" spans="1:3">
      <c r="A5716"/>
      <c r="B5716"/>
      <c r="C5716"/>
    </row>
    <row r="5717" spans="1:3">
      <c r="A5717"/>
      <c r="B5717"/>
      <c r="C5717"/>
    </row>
    <row r="5718" spans="1:3">
      <c r="A5718"/>
      <c r="B5718"/>
      <c r="C5718"/>
    </row>
    <row r="5719" spans="1:3">
      <c r="A5719"/>
      <c r="B5719"/>
      <c r="C5719"/>
    </row>
    <row r="5720" spans="1:3">
      <c r="A5720"/>
      <c r="B5720"/>
      <c r="C5720"/>
    </row>
    <row r="5721" spans="1:3">
      <c r="A5721"/>
      <c r="B5721"/>
      <c r="C5721"/>
    </row>
    <row r="5722" spans="1:3">
      <c r="A5722"/>
      <c r="B5722"/>
      <c r="C5722"/>
    </row>
    <row r="5723" spans="1:3">
      <c r="A5723"/>
      <c r="B5723"/>
      <c r="C5723"/>
    </row>
    <row r="5724" spans="1:3">
      <c r="A5724"/>
      <c r="B5724"/>
      <c r="C5724"/>
    </row>
    <row r="5725" spans="1:3">
      <c r="A5725"/>
      <c r="B5725"/>
      <c r="C5725"/>
    </row>
    <row r="5726" spans="1:3">
      <c r="A5726"/>
      <c r="B5726"/>
      <c r="C5726"/>
    </row>
    <row r="5727" spans="1:3">
      <c r="A5727"/>
      <c r="B5727"/>
      <c r="C5727"/>
    </row>
    <row r="5728" spans="1:3">
      <c r="A5728"/>
      <c r="B5728"/>
      <c r="C5728"/>
    </row>
    <row r="5729" spans="1:3">
      <c r="A5729"/>
      <c r="B5729"/>
      <c r="C5729"/>
    </row>
    <row r="5730" spans="1:3">
      <c r="A5730"/>
      <c r="B5730"/>
      <c r="C5730"/>
    </row>
    <row r="5731" spans="1:3">
      <c r="A5731"/>
      <c r="B5731"/>
      <c r="C5731"/>
    </row>
    <row r="5732" spans="1:3">
      <c r="A5732"/>
      <c r="B5732"/>
      <c r="C5732"/>
    </row>
    <row r="5733" spans="1:3">
      <c r="A5733"/>
      <c r="B5733"/>
      <c r="C5733"/>
    </row>
    <row r="5734" spans="1:3">
      <c r="A5734"/>
      <c r="B5734"/>
      <c r="C5734"/>
    </row>
    <row r="5735" spans="1:3">
      <c r="A5735"/>
      <c r="B5735"/>
      <c r="C5735"/>
    </row>
    <row r="5736" spans="1:3">
      <c r="A5736"/>
      <c r="B5736"/>
      <c r="C5736"/>
    </row>
    <row r="5737" spans="1:3">
      <c r="A5737"/>
      <c r="B5737"/>
      <c r="C5737"/>
    </row>
    <row r="5738" spans="1:3">
      <c r="A5738"/>
      <c r="B5738"/>
      <c r="C5738"/>
    </row>
    <row r="5739" spans="1:3">
      <c r="A5739"/>
      <c r="B5739"/>
      <c r="C5739"/>
    </row>
    <row r="5740" spans="1:3">
      <c r="A5740"/>
      <c r="B5740"/>
      <c r="C5740"/>
    </row>
    <row r="5741" spans="1:3">
      <c r="A5741"/>
      <c r="B5741"/>
      <c r="C5741"/>
    </row>
    <row r="5742" spans="1:3">
      <c r="A5742"/>
      <c r="B5742"/>
      <c r="C5742"/>
    </row>
    <row r="5743" spans="1:3">
      <c r="A5743"/>
      <c r="B5743"/>
      <c r="C5743"/>
    </row>
    <row r="5744" spans="1:3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  <row r="6813" spans="1:3">
      <c r="A6813"/>
      <c r="B6813"/>
      <c r="C6813"/>
    </row>
    <row r="6814" spans="1:3">
      <c r="A6814"/>
      <c r="B6814"/>
      <c r="C6814"/>
    </row>
    <row r="6815" spans="1:3">
      <c r="A6815"/>
      <c r="B6815"/>
      <c r="C6815"/>
    </row>
    <row r="6816" spans="1:3">
      <c r="A6816"/>
      <c r="B6816"/>
      <c r="C6816"/>
    </row>
    <row r="6817" spans="1:3">
      <c r="A6817"/>
      <c r="B6817"/>
      <c r="C6817"/>
    </row>
    <row r="6818" spans="1:3">
      <c r="A6818"/>
      <c r="B6818"/>
      <c r="C6818"/>
    </row>
    <row r="6819" spans="1:3">
      <c r="A6819"/>
      <c r="B6819"/>
      <c r="C6819"/>
    </row>
    <row r="6820" spans="1:3">
      <c r="A6820"/>
      <c r="B6820"/>
      <c r="C6820"/>
    </row>
    <row r="6821" spans="1:3">
      <c r="A6821"/>
      <c r="B6821"/>
      <c r="C6821"/>
    </row>
    <row r="6822" spans="1:3">
      <c r="A6822"/>
      <c r="B6822"/>
      <c r="C6822"/>
    </row>
    <row r="6823" spans="1:3">
      <c r="A6823"/>
      <c r="B6823"/>
      <c r="C6823"/>
    </row>
    <row r="6824" spans="1:3">
      <c r="A6824"/>
      <c r="B6824"/>
      <c r="C6824"/>
    </row>
    <row r="6825" spans="1:3">
      <c r="A6825"/>
      <c r="B6825"/>
      <c r="C6825"/>
    </row>
    <row r="6826" spans="1:3">
      <c r="A6826"/>
      <c r="B6826"/>
      <c r="C6826"/>
    </row>
    <row r="6827" spans="1:3">
      <c r="A6827"/>
      <c r="B6827"/>
      <c r="C6827"/>
    </row>
    <row r="6828" spans="1:3">
      <c r="A6828"/>
      <c r="B6828"/>
      <c r="C6828"/>
    </row>
    <row r="6829" spans="1:3">
      <c r="A6829"/>
      <c r="B6829"/>
      <c r="C6829"/>
    </row>
    <row r="6830" spans="1:3">
      <c r="A6830"/>
      <c r="B6830"/>
      <c r="C6830"/>
    </row>
    <row r="6831" spans="1:3">
      <c r="A6831"/>
      <c r="B6831"/>
      <c r="C6831"/>
    </row>
    <row r="6832" spans="1:3">
      <c r="A6832"/>
      <c r="B6832"/>
      <c r="C6832"/>
    </row>
    <row r="6833" spans="1:3">
      <c r="A6833"/>
      <c r="B6833"/>
      <c r="C6833"/>
    </row>
    <row r="6834" spans="1:3">
      <c r="A6834"/>
      <c r="B6834"/>
      <c r="C6834"/>
    </row>
    <row r="6835" spans="1:3">
      <c r="A6835"/>
      <c r="B6835"/>
      <c r="C6835"/>
    </row>
    <row r="6836" spans="1:3">
      <c r="A6836"/>
      <c r="B6836"/>
      <c r="C6836"/>
    </row>
    <row r="6837" spans="1:3">
      <c r="A6837"/>
      <c r="B6837"/>
      <c r="C6837"/>
    </row>
    <row r="6838" spans="1:3">
      <c r="A6838"/>
      <c r="B6838"/>
      <c r="C6838"/>
    </row>
    <row r="6839" spans="1:3">
      <c r="A6839"/>
      <c r="B6839"/>
      <c r="C6839"/>
    </row>
    <row r="6840" spans="1:3">
      <c r="A6840"/>
      <c r="B6840"/>
      <c r="C6840"/>
    </row>
    <row r="6841" spans="1:3">
      <c r="A6841"/>
      <c r="B6841"/>
      <c r="C6841"/>
    </row>
    <row r="6842" spans="1:3">
      <c r="A6842"/>
      <c r="B6842"/>
      <c r="C6842"/>
    </row>
    <row r="6843" spans="1:3">
      <c r="A6843"/>
      <c r="B6843"/>
      <c r="C6843"/>
    </row>
    <row r="6844" spans="1:3">
      <c r="A6844"/>
      <c r="B6844"/>
      <c r="C6844"/>
    </row>
    <row r="6845" spans="1:3">
      <c r="A6845"/>
      <c r="B6845"/>
      <c r="C6845"/>
    </row>
    <row r="6846" spans="1:3">
      <c r="A6846"/>
      <c r="B6846"/>
      <c r="C6846"/>
    </row>
    <row r="6847" spans="1:3">
      <c r="A6847"/>
      <c r="B6847"/>
      <c r="C6847"/>
    </row>
    <row r="6848" spans="1:3">
      <c r="A6848"/>
      <c r="B6848"/>
      <c r="C6848"/>
    </row>
    <row r="6849" spans="1:3">
      <c r="A6849"/>
      <c r="B6849"/>
      <c r="C6849"/>
    </row>
    <row r="6850" spans="1:3">
      <c r="A6850"/>
      <c r="B6850"/>
      <c r="C6850"/>
    </row>
    <row r="6851" spans="1:3">
      <c r="A6851"/>
      <c r="B6851"/>
      <c r="C6851"/>
    </row>
    <row r="6852" spans="1:3">
      <c r="A6852"/>
      <c r="B6852"/>
      <c r="C6852"/>
    </row>
    <row r="6853" spans="1:3">
      <c r="A6853"/>
      <c r="B6853"/>
      <c r="C6853"/>
    </row>
    <row r="6854" spans="1:3">
      <c r="A6854"/>
      <c r="B6854"/>
      <c r="C6854"/>
    </row>
    <row r="6855" spans="1:3">
      <c r="A6855"/>
      <c r="B6855"/>
      <c r="C6855"/>
    </row>
    <row r="6856" spans="1:3">
      <c r="A6856"/>
      <c r="B6856"/>
      <c r="C6856"/>
    </row>
    <row r="6857" spans="1:3">
      <c r="A6857"/>
      <c r="B6857"/>
      <c r="C6857"/>
    </row>
    <row r="6858" spans="1:3">
      <c r="A6858"/>
      <c r="B6858"/>
      <c r="C6858"/>
    </row>
    <row r="6859" spans="1:3">
      <c r="A6859"/>
      <c r="B6859"/>
      <c r="C6859"/>
    </row>
    <row r="6860" spans="1:3">
      <c r="A6860"/>
      <c r="B6860"/>
      <c r="C6860"/>
    </row>
    <row r="6861" spans="1:3">
      <c r="A6861"/>
      <c r="B6861"/>
      <c r="C6861"/>
    </row>
    <row r="6862" spans="1:3">
      <c r="A6862"/>
      <c r="B6862"/>
      <c r="C6862"/>
    </row>
    <row r="6863" spans="1:3">
      <c r="A6863"/>
      <c r="B6863"/>
      <c r="C6863"/>
    </row>
    <row r="6864" spans="1:3">
      <c r="A6864"/>
      <c r="B6864"/>
      <c r="C6864"/>
    </row>
    <row r="6865" spans="1:3">
      <c r="A6865"/>
      <c r="B6865"/>
      <c r="C6865"/>
    </row>
    <row r="6866" spans="1:3">
      <c r="A6866"/>
      <c r="B6866"/>
      <c r="C6866"/>
    </row>
    <row r="6867" spans="1:3">
      <c r="A6867"/>
      <c r="B6867"/>
      <c r="C6867"/>
    </row>
    <row r="6868" spans="1:3">
      <c r="A6868"/>
      <c r="B6868"/>
      <c r="C6868"/>
    </row>
    <row r="6869" spans="1:3">
      <c r="A6869"/>
      <c r="B6869"/>
      <c r="C6869"/>
    </row>
    <row r="6870" spans="1:3">
      <c r="A6870"/>
      <c r="B6870"/>
      <c r="C6870"/>
    </row>
    <row r="6871" spans="1:3">
      <c r="A6871"/>
      <c r="B6871"/>
      <c r="C6871"/>
    </row>
    <row r="6872" spans="1:3">
      <c r="A6872"/>
      <c r="B6872"/>
      <c r="C6872"/>
    </row>
    <row r="6873" spans="1:3">
      <c r="A6873"/>
      <c r="B6873"/>
      <c r="C6873"/>
    </row>
    <row r="6874" spans="1:3">
      <c r="A6874"/>
      <c r="B6874"/>
      <c r="C6874"/>
    </row>
    <row r="6875" spans="1:3">
      <c r="A6875"/>
      <c r="B6875"/>
      <c r="C6875"/>
    </row>
    <row r="6876" spans="1:3">
      <c r="A6876"/>
      <c r="B6876"/>
      <c r="C6876"/>
    </row>
    <row r="6877" spans="1:3">
      <c r="A6877"/>
      <c r="B6877"/>
      <c r="C6877"/>
    </row>
    <row r="6878" spans="1:3">
      <c r="A6878"/>
      <c r="B6878"/>
      <c r="C6878"/>
    </row>
    <row r="6879" spans="1:3">
      <c r="A6879"/>
      <c r="B6879"/>
      <c r="C6879"/>
    </row>
    <row r="6880" spans="1:3">
      <c r="A6880"/>
      <c r="B6880"/>
      <c r="C6880"/>
    </row>
    <row r="6881" spans="1:3">
      <c r="A6881"/>
      <c r="B6881"/>
      <c r="C6881"/>
    </row>
    <row r="6882" spans="1:3">
      <c r="A6882"/>
      <c r="B6882"/>
      <c r="C6882"/>
    </row>
    <row r="6883" spans="1:3">
      <c r="A6883"/>
      <c r="B6883"/>
      <c r="C6883"/>
    </row>
    <row r="6884" spans="1:3">
      <c r="A6884"/>
      <c r="B6884"/>
      <c r="C6884"/>
    </row>
    <row r="6885" spans="1:3">
      <c r="A6885"/>
      <c r="B6885"/>
      <c r="C6885"/>
    </row>
    <row r="6886" spans="1:3">
      <c r="A6886"/>
      <c r="B6886"/>
      <c r="C6886"/>
    </row>
    <row r="6887" spans="1:3">
      <c r="A6887"/>
      <c r="B6887"/>
      <c r="C6887"/>
    </row>
    <row r="6888" spans="1:3">
      <c r="A6888"/>
      <c r="B6888"/>
      <c r="C6888"/>
    </row>
    <row r="6889" spans="1:3">
      <c r="A6889"/>
      <c r="B6889"/>
      <c r="C6889"/>
    </row>
    <row r="6890" spans="1:3">
      <c r="A6890"/>
      <c r="B6890"/>
      <c r="C6890"/>
    </row>
    <row r="6891" spans="1:3">
      <c r="A6891"/>
      <c r="B6891"/>
      <c r="C6891"/>
    </row>
    <row r="6892" spans="1:3">
      <c r="A6892"/>
      <c r="B6892"/>
      <c r="C6892"/>
    </row>
    <row r="6893" spans="1:3">
      <c r="A6893"/>
      <c r="B6893"/>
      <c r="C6893"/>
    </row>
    <row r="6894" spans="1:3">
      <c r="A6894"/>
      <c r="B6894"/>
      <c r="C6894"/>
    </row>
    <row r="6895" spans="1:3">
      <c r="A6895"/>
      <c r="B6895"/>
      <c r="C6895"/>
    </row>
    <row r="6896" spans="1:3">
      <c r="A6896"/>
      <c r="B6896"/>
      <c r="C6896"/>
    </row>
    <row r="6897" spans="1:3">
      <c r="A6897"/>
      <c r="B6897"/>
      <c r="C6897"/>
    </row>
    <row r="6898" spans="1:3">
      <c r="A6898"/>
      <c r="B6898"/>
      <c r="C6898"/>
    </row>
    <row r="6899" spans="1:3">
      <c r="A6899"/>
      <c r="B6899"/>
      <c r="C6899"/>
    </row>
    <row r="6900" spans="1:3">
      <c r="A6900"/>
      <c r="B6900"/>
      <c r="C6900"/>
    </row>
    <row r="6901" spans="1:3">
      <c r="A6901"/>
      <c r="B6901"/>
      <c r="C6901"/>
    </row>
    <row r="6902" spans="1:3">
      <c r="A6902"/>
      <c r="B6902"/>
      <c r="C6902"/>
    </row>
    <row r="6903" spans="1:3">
      <c r="A6903"/>
      <c r="B6903"/>
      <c r="C6903"/>
    </row>
    <row r="6904" spans="1:3">
      <c r="A6904"/>
      <c r="B6904"/>
      <c r="C6904"/>
    </row>
    <row r="6905" spans="1:3">
      <c r="A6905"/>
      <c r="B6905"/>
      <c r="C6905"/>
    </row>
    <row r="6906" spans="1:3">
      <c r="A6906"/>
      <c r="B6906"/>
      <c r="C6906"/>
    </row>
    <row r="6907" spans="1:3">
      <c r="A6907"/>
      <c r="B6907"/>
      <c r="C6907"/>
    </row>
    <row r="6908" spans="1:3">
      <c r="A6908"/>
      <c r="B6908"/>
      <c r="C6908"/>
    </row>
    <row r="6909" spans="1:3">
      <c r="A6909"/>
      <c r="B6909"/>
      <c r="C6909"/>
    </row>
    <row r="6910" spans="1:3">
      <c r="A6910"/>
      <c r="B6910"/>
      <c r="C6910"/>
    </row>
    <row r="6911" spans="1:3">
      <c r="A6911"/>
      <c r="B6911"/>
      <c r="C6911"/>
    </row>
    <row r="6912" spans="1:3">
      <c r="A6912"/>
      <c r="B6912"/>
      <c r="C6912"/>
    </row>
    <row r="6913" spans="1:3">
      <c r="A6913"/>
      <c r="B6913"/>
      <c r="C6913"/>
    </row>
    <row r="6914" spans="1:3">
      <c r="A6914"/>
      <c r="B6914"/>
      <c r="C6914"/>
    </row>
    <row r="6915" spans="1:3">
      <c r="A6915"/>
      <c r="B6915"/>
      <c r="C6915"/>
    </row>
    <row r="6916" spans="1:3">
      <c r="A6916"/>
      <c r="B6916"/>
      <c r="C6916"/>
    </row>
    <row r="6917" spans="1:3">
      <c r="A6917"/>
      <c r="B6917"/>
      <c r="C6917"/>
    </row>
    <row r="6918" spans="1:3">
      <c r="A6918"/>
      <c r="B6918"/>
      <c r="C6918"/>
    </row>
    <row r="6919" spans="1:3">
      <c r="A6919"/>
      <c r="B6919"/>
      <c r="C6919"/>
    </row>
    <row r="6920" spans="1:3">
      <c r="A6920"/>
      <c r="B6920"/>
      <c r="C6920"/>
    </row>
    <row r="6921" spans="1:3">
      <c r="A6921"/>
      <c r="B6921"/>
      <c r="C6921"/>
    </row>
    <row r="6922" spans="1:3">
      <c r="A6922"/>
      <c r="B6922"/>
      <c r="C6922"/>
    </row>
    <row r="6923" spans="1:3">
      <c r="A6923"/>
      <c r="B6923"/>
      <c r="C6923"/>
    </row>
    <row r="6924" spans="1:3">
      <c r="A6924"/>
      <c r="B6924"/>
      <c r="C6924"/>
    </row>
    <row r="6925" spans="1:3">
      <c r="A6925"/>
      <c r="B6925"/>
      <c r="C6925"/>
    </row>
    <row r="6926" spans="1:3">
      <c r="A6926"/>
      <c r="B6926"/>
      <c r="C6926"/>
    </row>
    <row r="6927" spans="1:3">
      <c r="A6927"/>
      <c r="B6927"/>
      <c r="C6927"/>
    </row>
    <row r="6928" spans="1:3">
      <c r="A6928"/>
      <c r="B6928"/>
      <c r="C6928"/>
    </row>
    <row r="6929" spans="1:3">
      <c r="A6929"/>
      <c r="B6929"/>
      <c r="C6929"/>
    </row>
    <row r="6930" spans="1:3">
      <c r="A6930"/>
      <c r="B6930"/>
      <c r="C6930"/>
    </row>
    <row r="6931" spans="1:3">
      <c r="A6931"/>
      <c r="B6931"/>
      <c r="C6931"/>
    </row>
    <row r="6932" spans="1:3">
      <c r="A6932"/>
      <c r="B6932"/>
      <c r="C6932"/>
    </row>
    <row r="6933" spans="1:3">
      <c r="A6933"/>
      <c r="B6933"/>
      <c r="C6933"/>
    </row>
    <row r="6934" spans="1:3">
      <c r="A6934"/>
      <c r="B6934"/>
      <c r="C6934"/>
    </row>
    <row r="6935" spans="1:3">
      <c r="A6935"/>
      <c r="B6935"/>
      <c r="C6935"/>
    </row>
    <row r="6936" spans="1:3">
      <c r="A6936"/>
      <c r="B6936"/>
      <c r="C6936"/>
    </row>
    <row r="6937" spans="1:3">
      <c r="A6937"/>
      <c r="B6937"/>
      <c r="C6937"/>
    </row>
    <row r="6938" spans="1:3">
      <c r="A6938"/>
      <c r="B6938"/>
      <c r="C6938"/>
    </row>
    <row r="6939" spans="1:3">
      <c r="A6939"/>
      <c r="B6939"/>
      <c r="C6939"/>
    </row>
    <row r="6940" spans="1:3">
      <c r="A6940"/>
      <c r="B6940"/>
      <c r="C6940"/>
    </row>
    <row r="6941" spans="1:3">
      <c r="A6941"/>
      <c r="B6941"/>
      <c r="C6941"/>
    </row>
    <row r="6942" spans="1:3">
      <c r="A6942"/>
      <c r="B6942"/>
      <c r="C6942"/>
    </row>
    <row r="6943" spans="1:3">
      <c r="A6943"/>
      <c r="B6943"/>
      <c r="C6943"/>
    </row>
    <row r="6944" spans="1:3">
      <c r="A6944"/>
      <c r="B6944"/>
      <c r="C6944"/>
    </row>
    <row r="6945" spans="1:3">
      <c r="A6945"/>
      <c r="B6945"/>
      <c r="C6945"/>
    </row>
    <row r="6946" spans="1:3">
      <c r="A6946"/>
      <c r="B6946"/>
      <c r="C6946"/>
    </row>
    <row r="6947" spans="1:3">
      <c r="A6947"/>
      <c r="B6947"/>
      <c r="C6947"/>
    </row>
    <row r="6948" spans="1:3">
      <c r="A6948"/>
      <c r="B6948"/>
      <c r="C6948"/>
    </row>
    <row r="6949" spans="1:3">
      <c r="A6949"/>
      <c r="B6949"/>
      <c r="C6949"/>
    </row>
    <row r="6950" spans="1:3">
      <c r="A6950"/>
      <c r="B6950"/>
      <c r="C6950"/>
    </row>
    <row r="6951" spans="1:3">
      <c r="A6951"/>
      <c r="B6951"/>
      <c r="C6951"/>
    </row>
    <row r="6952" spans="1:3">
      <c r="A6952"/>
      <c r="B6952"/>
      <c r="C6952"/>
    </row>
    <row r="6953" spans="1:3">
      <c r="A6953"/>
      <c r="B6953"/>
      <c r="C6953"/>
    </row>
    <row r="6954" spans="1:3">
      <c r="A6954"/>
      <c r="B6954"/>
      <c r="C6954"/>
    </row>
    <row r="6955" spans="1:3">
      <c r="A6955"/>
      <c r="B6955"/>
      <c r="C6955"/>
    </row>
    <row r="6956" spans="1:3">
      <c r="A6956"/>
      <c r="B6956"/>
      <c r="C6956"/>
    </row>
    <row r="6957" spans="1:3">
      <c r="A6957"/>
      <c r="B6957"/>
      <c r="C6957"/>
    </row>
    <row r="6958" spans="1:3">
      <c r="A6958"/>
      <c r="B6958"/>
      <c r="C6958"/>
    </row>
    <row r="6959" spans="1:3">
      <c r="A6959"/>
      <c r="B6959"/>
      <c r="C6959"/>
    </row>
    <row r="6960" spans="1:3">
      <c r="A6960"/>
      <c r="B6960"/>
      <c r="C6960"/>
    </row>
    <row r="6961" spans="1:3">
      <c r="A6961"/>
      <c r="B6961"/>
      <c r="C6961"/>
    </row>
    <row r="6962" spans="1:3">
      <c r="A6962"/>
      <c r="B6962"/>
      <c r="C6962"/>
    </row>
    <row r="6963" spans="1:3">
      <c r="A6963"/>
      <c r="B6963"/>
      <c r="C6963"/>
    </row>
    <row r="6964" spans="1:3">
      <c r="A6964"/>
      <c r="B6964"/>
      <c r="C6964"/>
    </row>
    <row r="6965" spans="1:3">
      <c r="A6965"/>
      <c r="B6965"/>
      <c r="C6965"/>
    </row>
    <row r="6966" spans="1:3">
      <c r="A6966"/>
      <c r="B6966"/>
      <c r="C6966"/>
    </row>
    <row r="6967" spans="1:3">
      <c r="A6967"/>
      <c r="B6967"/>
      <c r="C6967"/>
    </row>
    <row r="6968" spans="1:3">
      <c r="A6968"/>
      <c r="B6968"/>
      <c r="C6968"/>
    </row>
    <row r="6969" spans="1:3">
      <c r="A6969"/>
      <c r="B6969"/>
      <c r="C6969"/>
    </row>
    <row r="6970" spans="1:3">
      <c r="A6970"/>
      <c r="B6970"/>
      <c r="C6970"/>
    </row>
    <row r="6971" spans="1:3">
      <c r="A6971"/>
      <c r="B6971"/>
      <c r="C6971"/>
    </row>
    <row r="6972" spans="1:3">
      <c r="A6972"/>
      <c r="B6972"/>
      <c r="C6972"/>
    </row>
    <row r="6973" spans="1:3">
      <c r="A6973"/>
      <c r="B6973"/>
      <c r="C6973"/>
    </row>
    <row r="6974" spans="1:3">
      <c r="A6974"/>
      <c r="B6974"/>
      <c r="C6974"/>
    </row>
    <row r="6975" spans="1:3">
      <c r="A6975"/>
      <c r="B6975"/>
      <c r="C6975"/>
    </row>
    <row r="6976" spans="1:3">
      <c r="A6976"/>
      <c r="B6976"/>
      <c r="C6976"/>
    </row>
    <row r="6977" spans="1:3">
      <c r="A6977"/>
      <c r="B6977"/>
      <c r="C6977"/>
    </row>
    <row r="6978" spans="1:3">
      <c r="A6978"/>
      <c r="B6978"/>
      <c r="C6978"/>
    </row>
    <row r="6979" spans="1:3">
      <c r="A6979"/>
      <c r="B6979"/>
      <c r="C6979"/>
    </row>
    <row r="6980" spans="1:3">
      <c r="A6980"/>
      <c r="B6980"/>
      <c r="C6980"/>
    </row>
    <row r="6981" spans="1:3">
      <c r="A6981"/>
      <c r="B6981"/>
      <c r="C6981"/>
    </row>
    <row r="6982" spans="1:3">
      <c r="A6982"/>
      <c r="B6982"/>
      <c r="C6982"/>
    </row>
    <row r="6983" spans="1:3">
      <c r="A6983"/>
      <c r="B6983"/>
      <c r="C6983"/>
    </row>
    <row r="6984" spans="1:3">
      <c r="A6984"/>
      <c r="B6984"/>
      <c r="C6984"/>
    </row>
    <row r="6985" spans="1:3">
      <c r="A6985"/>
      <c r="B6985"/>
      <c r="C6985"/>
    </row>
    <row r="6986" spans="1:3">
      <c r="A6986"/>
      <c r="B6986"/>
      <c r="C6986"/>
    </row>
    <row r="6987" spans="1:3">
      <c r="A6987"/>
      <c r="B6987"/>
      <c r="C6987"/>
    </row>
    <row r="6988" spans="1:3">
      <c r="A6988"/>
      <c r="B6988"/>
      <c r="C6988"/>
    </row>
    <row r="6989" spans="1:3">
      <c r="A6989"/>
      <c r="B6989"/>
      <c r="C6989"/>
    </row>
    <row r="6990" spans="1:3">
      <c r="A6990"/>
      <c r="B6990"/>
      <c r="C6990"/>
    </row>
    <row r="6991" spans="1:3">
      <c r="A6991"/>
      <c r="B6991"/>
      <c r="C6991"/>
    </row>
    <row r="6992" spans="1:3">
      <c r="A6992"/>
      <c r="B6992"/>
      <c r="C6992"/>
    </row>
    <row r="6993" spans="1:3">
      <c r="A6993"/>
      <c r="B6993"/>
      <c r="C6993"/>
    </row>
    <row r="6994" spans="1:3">
      <c r="A6994"/>
      <c r="B6994"/>
      <c r="C6994"/>
    </row>
    <row r="6995" spans="1:3">
      <c r="A6995"/>
      <c r="B6995"/>
      <c r="C6995"/>
    </row>
    <row r="6996" spans="1:3">
      <c r="A6996"/>
      <c r="B6996"/>
      <c r="C6996"/>
    </row>
    <row r="6997" spans="1:3">
      <c r="A6997"/>
      <c r="B6997"/>
      <c r="C6997"/>
    </row>
    <row r="6998" spans="1:3">
      <c r="A6998"/>
      <c r="B6998"/>
      <c r="C6998"/>
    </row>
    <row r="6999" spans="1:3">
      <c r="A6999"/>
      <c r="B6999"/>
      <c r="C6999"/>
    </row>
    <row r="7000" spans="1:3">
      <c r="A7000"/>
      <c r="B7000"/>
      <c r="C7000"/>
    </row>
    <row r="7001" spans="1:3">
      <c r="A7001"/>
      <c r="B7001"/>
      <c r="C7001"/>
    </row>
    <row r="7002" spans="1:3">
      <c r="A7002"/>
      <c r="B7002"/>
      <c r="C7002"/>
    </row>
    <row r="7003" spans="1:3">
      <c r="A7003"/>
      <c r="B7003"/>
      <c r="C7003"/>
    </row>
    <row r="7004" spans="1:3">
      <c r="A7004"/>
      <c r="B7004"/>
      <c r="C7004"/>
    </row>
    <row r="7005" spans="1:3">
      <c r="A7005"/>
      <c r="B7005"/>
      <c r="C7005"/>
    </row>
    <row r="7006" spans="1:3">
      <c r="A7006"/>
      <c r="B7006"/>
      <c r="C7006"/>
    </row>
    <row r="7007" spans="1:3">
      <c r="A7007"/>
      <c r="B7007"/>
      <c r="C7007"/>
    </row>
    <row r="7008" spans="1:3">
      <c r="A7008"/>
      <c r="B7008"/>
      <c r="C7008"/>
    </row>
    <row r="7009" spans="1:3">
      <c r="A7009"/>
      <c r="B7009"/>
      <c r="C7009"/>
    </row>
    <row r="7010" spans="1:3">
      <c r="A7010"/>
      <c r="B7010"/>
      <c r="C7010"/>
    </row>
    <row r="7011" spans="1:3">
      <c r="A7011"/>
      <c r="B7011"/>
      <c r="C7011"/>
    </row>
    <row r="7012" spans="1:3">
      <c r="A7012"/>
      <c r="B7012"/>
      <c r="C7012"/>
    </row>
    <row r="7013" spans="1:3">
      <c r="A7013"/>
      <c r="B7013"/>
      <c r="C7013"/>
    </row>
    <row r="7014" spans="1:3">
      <c r="A7014"/>
      <c r="B7014"/>
      <c r="C7014"/>
    </row>
    <row r="7015" spans="1:3">
      <c r="A7015"/>
      <c r="B7015"/>
      <c r="C7015"/>
    </row>
    <row r="7016" spans="1:3">
      <c r="A7016"/>
      <c r="B7016"/>
      <c r="C7016"/>
    </row>
    <row r="7017" spans="1:3">
      <c r="A7017"/>
      <c r="B7017"/>
      <c r="C7017"/>
    </row>
    <row r="7018" spans="1:3">
      <c r="A7018"/>
      <c r="B7018"/>
      <c r="C7018"/>
    </row>
    <row r="7019" spans="1:3">
      <c r="A7019"/>
      <c r="B7019"/>
      <c r="C7019"/>
    </row>
    <row r="7020" spans="1:3">
      <c r="A7020"/>
      <c r="B7020"/>
      <c r="C7020"/>
    </row>
    <row r="7021" spans="1:3">
      <c r="A7021"/>
      <c r="B7021"/>
      <c r="C7021"/>
    </row>
    <row r="7022" spans="1:3">
      <c r="A7022"/>
      <c r="B7022"/>
      <c r="C7022"/>
    </row>
    <row r="7023" spans="1:3">
      <c r="A7023"/>
      <c r="B7023"/>
      <c r="C7023"/>
    </row>
    <row r="7024" spans="1:3">
      <c r="A7024"/>
      <c r="B7024"/>
      <c r="C7024"/>
    </row>
    <row r="7025" spans="1:3">
      <c r="A7025"/>
      <c r="B7025"/>
      <c r="C7025"/>
    </row>
    <row r="7026" spans="1:3">
      <c r="A7026"/>
      <c r="B7026"/>
      <c r="C7026"/>
    </row>
    <row r="7027" spans="1:3">
      <c r="A7027"/>
      <c r="B7027"/>
      <c r="C7027"/>
    </row>
    <row r="7028" spans="1:3">
      <c r="A7028"/>
      <c r="B7028"/>
      <c r="C7028"/>
    </row>
    <row r="7029" spans="1:3">
      <c r="A7029"/>
      <c r="B7029"/>
      <c r="C7029"/>
    </row>
    <row r="7030" spans="1:3">
      <c r="A7030"/>
      <c r="B7030"/>
      <c r="C7030"/>
    </row>
    <row r="7031" spans="1:3">
      <c r="A7031"/>
      <c r="B7031"/>
      <c r="C7031"/>
    </row>
    <row r="7032" spans="1:3">
      <c r="A7032"/>
      <c r="B7032"/>
      <c r="C7032"/>
    </row>
    <row r="7033" spans="1:3">
      <c r="A7033"/>
      <c r="B7033"/>
      <c r="C7033"/>
    </row>
    <row r="7034" spans="1:3">
      <c r="A7034"/>
      <c r="B7034"/>
      <c r="C7034"/>
    </row>
    <row r="7035" spans="1:3">
      <c r="A7035"/>
      <c r="B7035"/>
      <c r="C7035"/>
    </row>
    <row r="7036" spans="1:3">
      <c r="A7036"/>
      <c r="B7036"/>
      <c r="C7036"/>
    </row>
    <row r="7037" spans="1:3">
      <c r="A7037"/>
      <c r="B7037"/>
      <c r="C7037"/>
    </row>
    <row r="7038" spans="1:3">
      <c r="A7038"/>
      <c r="B7038"/>
      <c r="C7038"/>
    </row>
    <row r="7039" spans="1:3">
      <c r="A7039"/>
      <c r="B7039"/>
      <c r="C7039"/>
    </row>
    <row r="7040" spans="1:3">
      <c r="A7040"/>
      <c r="B7040"/>
      <c r="C7040"/>
    </row>
    <row r="7041" spans="1:3">
      <c r="A7041"/>
      <c r="B7041"/>
      <c r="C7041"/>
    </row>
    <row r="7042" spans="1:3">
      <c r="A7042"/>
      <c r="B7042"/>
      <c r="C7042"/>
    </row>
    <row r="7043" spans="1:3">
      <c r="A7043"/>
      <c r="B7043"/>
      <c r="C7043"/>
    </row>
    <row r="7044" spans="1:3">
      <c r="A7044"/>
      <c r="B7044"/>
      <c r="C7044"/>
    </row>
    <row r="7045" spans="1:3">
      <c r="A7045"/>
      <c r="B7045"/>
      <c r="C7045"/>
    </row>
    <row r="7046" spans="1:3">
      <c r="A7046"/>
      <c r="B7046"/>
      <c r="C7046"/>
    </row>
    <row r="7047" spans="1:3">
      <c r="A7047"/>
      <c r="B7047"/>
      <c r="C7047"/>
    </row>
    <row r="7048" spans="1:3">
      <c r="A7048"/>
      <c r="B7048"/>
      <c r="C7048"/>
    </row>
    <row r="7049" spans="1:3">
      <c r="A7049"/>
      <c r="B7049"/>
      <c r="C7049"/>
    </row>
    <row r="7050" spans="1:3">
      <c r="A7050"/>
      <c r="B7050"/>
      <c r="C7050"/>
    </row>
    <row r="7051" spans="1:3">
      <c r="A7051"/>
      <c r="B7051"/>
      <c r="C7051"/>
    </row>
    <row r="7052" spans="1:3">
      <c r="A7052"/>
      <c r="B7052"/>
      <c r="C7052"/>
    </row>
    <row r="7053" spans="1:3">
      <c r="A7053"/>
      <c r="B7053"/>
      <c r="C7053"/>
    </row>
    <row r="7054" spans="1:3">
      <c r="A7054"/>
      <c r="B7054"/>
      <c r="C7054"/>
    </row>
    <row r="7055" spans="1:3">
      <c r="A7055"/>
      <c r="B7055"/>
      <c r="C7055"/>
    </row>
    <row r="7056" spans="1:3">
      <c r="A7056"/>
      <c r="B7056"/>
      <c r="C7056"/>
    </row>
    <row r="7057" spans="1:3">
      <c r="A7057"/>
      <c r="B7057"/>
      <c r="C7057"/>
    </row>
    <row r="7058" spans="1:3">
      <c r="A7058"/>
      <c r="B7058"/>
      <c r="C7058"/>
    </row>
    <row r="7059" spans="1:3">
      <c r="A7059"/>
      <c r="B7059"/>
      <c r="C7059"/>
    </row>
    <row r="7060" spans="1:3">
      <c r="A7060"/>
      <c r="B7060"/>
      <c r="C7060"/>
    </row>
    <row r="7061" spans="1:3">
      <c r="A7061"/>
      <c r="B7061"/>
      <c r="C7061"/>
    </row>
    <row r="7062" spans="1:3">
      <c r="A7062"/>
      <c r="B7062"/>
      <c r="C7062"/>
    </row>
    <row r="7063" spans="1:3">
      <c r="A7063"/>
      <c r="B7063"/>
      <c r="C7063"/>
    </row>
    <row r="7064" spans="1:3">
      <c r="A7064"/>
      <c r="B7064"/>
      <c r="C7064"/>
    </row>
    <row r="7065" spans="1:3">
      <c r="A7065"/>
      <c r="B7065"/>
      <c r="C7065"/>
    </row>
    <row r="7066" spans="1:3">
      <c r="A7066"/>
      <c r="B7066"/>
      <c r="C7066"/>
    </row>
    <row r="7067" spans="1:3">
      <c r="A7067"/>
      <c r="B7067"/>
      <c r="C7067"/>
    </row>
    <row r="7068" spans="1:3">
      <c r="A7068"/>
      <c r="B7068"/>
      <c r="C7068"/>
    </row>
    <row r="7069" spans="1:3">
      <c r="A7069"/>
      <c r="B7069"/>
      <c r="C7069"/>
    </row>
    <row r="7070" spans="1:3">
      <c r="A7070"/>
      <c r="B7070"/>
      <c r="C7070"/>
    </row>
    <row r="7071" spans="1:3">
      <c r="A7071"/>
      <c r="B7071"/>
      <c r="C7071"/>
    </row>
    <row r="7072" spans="1:3">
      <c r="A7072"/>
      <c r="B7072"/>
      <c r="C7072"/>
    </row>
    <row r="7073" spans="1:3">
      <c r="A7073"/>
      <c r="B7073"/>
      <c r="C7073"/>
    </row>
    <row r="7074" spans="1:3">
      <c r="A7074"/>
      <c r="B7074"/>
      <c r="C7074"/>
    </row>
    <row r="7075" spans="1:3">
      <c r="A7075"/>
      <c r="B7075"/>
      <c r="C7075"/>
    </row>
    <row r="7076" spans="1:3">
      <c r="A7076"/>
      <c r="B7076"/>
      <c r="C7076"/>
    </row>
    <row r="7077" spans="1:3">
      <c r="A7077"/>
      <c r="B7077"/>
      <c r="C7077"/>
    </row>
    <row r="7078" spans="1:3">
      <c r="A7078"/>
      <c r="B7078"/>
      <c r="C7078"/>
    </row>
    <row r="7079" spans="1:3">
      <c r="A7079"/>
      <c r="B7079"/>
      <c r="C7079"/>
    </row>
    <row r="7080" spans="1:3">
      <c r="A7080"/>
      <c r="B7080"/>
      <c r="C7080"/>
    </row>
    <row r="7081" spans="1:3">
      <c r="A7081"/>
      <c r="B7081"/>
      <c r="C7081"/>
    </row>
    <row r="7082" spans="1:3">
      <c r="A7082"/>
      <c r="B7082"/>
      <c r="C7082"/>
    </row>
    <row r="7083" spans="1:3">
      <c r="A7083"/>
      <c r="B7083"/>
      <c r="C7083"/>
    </row>
    <row r="7084" spans="1:3">
      <c r="A7084"/>
      <c r="B7084"/>
      <c r="C7084"/>
    </row>
    <row r="7085" spans="1:3">
      <c r="A7085"/>
      <c r="B7085"/>
      <c r="C7085"/>
    </row>
    <row r="7086" spans="1:3">
      <c r="A7086"/>
      <c r="B7086"/>
      <c r="C7086"/>
    </row>
    <row r="7087" spans="1:3">
      <c r="A7087"/>
      <c r="B7087"/>
      <c r="C7087"/>
    </row>
    <row r="7088" spans="1:3">
      <c r="A7088"/>
      <c r="B7088"/>
      <c r="C7088"/>
    </row>
    <row r="7089" spans="1:3">
      <c r="A7089"/>
      <c r="B7089"/>
      <c r="C7089"/>
    </row>
    <row r="7090" spans="1:3">
      <c r="A7090"/>
      <c r="B7090"/>
      <c r="C7090"/>
    </row>
    <row r="7091" spans="1:3">
      <c r="A7091"/>
      <c r="B7091"/>
      <c r="C7091"/>
    </row>
    <row r="7092" spans="1:3">
      <c r="A7092"/>
      <c r="B7092"/>
      <c r="C7092"/>
    </row>
    <row r="7093" spans="1:3">
      <c r="A7093"/>
      <c r="B7093"/>
      <c r="C7093"/>
    </row>
    <row r="7094" spans="1:3">
      <c r="A7094"/>
      <c r="B7094"/>
      <c r="C7094"/>
    </row>
    <row r="7095" spans="1:3">
      <c r="A7095"/>
      <c r="B7095"/>
      <c r="C7095"/>
    </row>
    <row r="7096" spans="1:3">
      <c r="A7096"/>
      <c r="B7096"/>
      <c r="C7096"/>
    </row>
    <row r="7097" spans="1:3">
      <c r="A7097"/>
      <c r="B7097"/>
      <c r="C7097"/>
    </row>
    <row r="7098" spans="1:3">
      <c r="A7098"/>
      <c r="B7098"/>
      <c r="C7098"/>
    </row>
    <row r="7099" spans="1:3">
      <c r="A7099"/>
      <c r="B7099"/>
      <c r="C7099"/>
    </row>
    <row r="7100" spans="1:3">
      <c r="A7100"/>
      <c r="B7100"/>
      <c r="C7100"/>
    </row>
    <row r="7101" spans="1:3">
      <c r="A7101"/>
      <c r="B7101"/>
      <c r="C7101"/>
    </row>
    <row r="7102" spans="1:3">
      <c r="A7102"/>
      <c r="B7102"/>
      <c r="C7102"/>
    </row>
    <row r="7103" spans="1:3">
      <c r="A7103"/>
      <c r="B7103"/>
      <c r="C7103"/>
    </row>
    <row r="7104" spans="1:3">
      <c r="A7104"/>
      <c r="B7104"/>
      <c r="C7104"/>
    </row>
    <row r="7105" spans="1:3">
      <c r="A7105"/>
      <c r="B7105"/>
      <c r="C7105"/>
    </row>
    <row r="7106" spans="1:3">
      <c r="A7106"/>
      <c r="B7106"/>
      <c r="C7106"/>
    </row>
    <row r="7107" spans="1:3">
      <c r="A7107"/>
      <c r="B7107"/>
      <c r="C7107"/>
    </row>
    <row r="7108" spans="1:3">
      <c r="A7108"/>
      <c r="B7108"/>
      <c r="C7108"/>
    </row>
    <row r="7109" spans="1:3">
      <c r="A7109"/>
      <c r="B7109"/>
      <c r="C7109"/>
    </row>
    <row r="7110" spans="1:3">
      <c r="A7110"/>
      <c r="B7110"/>
      <c r="C7110"/>
    </row>
    <row r="7111" spans="1:3">
      <c r="A7111"/>
      <c r="B7111"/>
      <c r="C7111"/>
    </row>
    <row r="7112" spans="1:3">
      <c r="A7112"/>
      <c r="B7112"/>
      <c r="C7112"/>
    </row>
    <row r="7113" spans="1:3">
      <c r="A7113"/>
      <c r="B7113"/>
      <c r="C7113"/>
    </row>
    <row r="7114" spans="1:3">
      <c r="A7114"/>
      <c r="B7114"/>
      <c r="C7114"/>
    </row>
    <row r="7115" spans="1:3">
      <c r="A7115"/>
      <c r="B7115"/>
      <c r="C7115"/>
    </row>
    <row r="7116" spans="1:3">
      <c r="A7116"/>
      <c r="B7116"/>
      <c r="C7116"/>
    </row>
    <row r="7117" spans="1:3">
      <c r="A7117"/>
      <c r="B7117"/>
      <c r="C7117"/>
    </row>
    <row r="7118" spans="1:3">
      <c r="A7118"/>
      <c r="B7118"/>
      <c r="C7118"/>
    </row>
    <row r="7119" spans="1:3">
      <c r="A7119"/>
      <c r="B7119"/>
      <c r="C7119"/>
    </row>
    <row r="7120" spans="1:3">
      <c r="A7120"/>
      <c r="B7120"/>
      <c r="C7120"/>
    </row>
    <row r="7121" spans="1:3">
      <c r="A7121"/>
      <c r="B7121"/>
      <c r="C7121"/>
    </row>
    <row r="7122" spans="1:3">
      <c r="A7122"/>
      <c r="B7122"/>
      <c r="C7122"/>
    </row>
    <row r="7123" spans="1:3">
      <c r="A7123"/>
      <c r="B7123"/>
      <c r="C7123"/>
    </row>
    <row r="7124" spans="1:3">
      <c r="A7124"/>
      <c r="B7124"/>
      <c r="C7124"/>
    </row>
    <row r="7125" spans="1:3">
      <c r="A7125"/>
      <c r="B7125"/>
      <c r="C7125"/>
    </row>
    <row r="7126" spans="1:3">
      <c r="A7126"/>
      <c r="B7126"/>
      <c r="C7126"/>
    </row>
    <row r="7127" spans="1:3">
      <c r="A7127"/>
      <c r="B7127"/>
      <c r="C7127"/>
    </row>
    <row r="7128" spans="1:3">
      <c r="A7128"/>
      <c r="B7128"/>
      <c r="C7128"/>
    </row>
    <row r="7129" spans="1:3">
      <c r="A7129"/>
      <c r="B7129"/>
      <c r="C7129"/>
    </row>
    <row r="7130" spans="1:3">
      <c r="A7130"/>
      <c r="B7130"/>
      <c r="C7130"/>
    </row>
    <row r="7131" spans="1:3">
      <c r="A7131"/>
      <c r="B7131"/>
      <c r="C7131"/>
    </row>
    <row r="7132" spans="1:3">
      <c r="A7132"/>
      <c r="B7132"/>
      <c r="C7132"/>
    </row>
    <row r="7133" spans="1:3">
      <c r="A7133"/>
      <c r="B7133"/>
      <c r="C7133"/>
    </row>
    <row r="7134" spans="1:3">
      <c r="A7134"/>
      <c r="B7134"/>
      <c r="C7134"/>
    </row>
    <row r="7135" spans="1:3">
      <c r="A7135"/>
      <c r="B7135"/>
      <c r="C7135"/>
    </row>
    <row r="7136" spans="1:3">
      <c r="A7136"/>
      <c r="B7136"/>
      <c r="C7136"/>
    </row>
    <row r="7137" spans="1:3">
      <c r="A7137"/>
      <c r="B7137"/>
      <c r="C7137"/>
    </row>
    <row r="7138" spans="1:3">
      <c r="A7138"/>
      <c r="B7138"/>
      <c r="C7138"/>
    </row>
    <row r="7139" spans="1:3">
      <c r="A7139"/>
      <c r="B7139"/>
      <c r="C7139"/>
    </row>
    <row r="7140" spans="1:3">
      <c r="A7140"/>
      <c r="B7140"/>
      <c r="C7140"/>
    </row>
    <row r="7141" spans="1:3">
      <c r="A7141"/>
      <c r="B7141"/>
      <c r="C7141"/>
    </row>
    <row r="7142" spans="1:3">
      <c r="A7142"/>
      <c r="B7142"/>
      <c r="C7142"/>
    </row>
    <row r="7143" spans="1:3">
      <c r="A7143"/>
      <c r="B7143"/>
      <c r="C7143"/>
    </row>
    <row r="7144" spans="1:3">
      <c r="A7144"/>
      <c r="B7144"/>
      <c r="C7144"/>
    </row>
    <row r="7145" spans="1:3">
      <c r="A7145"/>
      <c r="B7145"/>
      <c r="C7145"/>
    </row>
    <row r="7146" spans="1:3">
      <c r="A7146"/>
      <c r="B7146"/>
      <c r="C7146"/>
    </row>
    <row r="7147" spans="1:3">
      <c r="A7147"/>
      <c r="B7147"/>
      <c r="C7147"/>
    </row>
    <row r="7148" spans="1:3">
      <c r="A7148"/>
      <c r="B7148"/>
      <c r="C7148"/>
    </row>
    <row r="7149" spans="1:3">
      <c r="A7149"/>
      <c r="B7149"/>
      <c r="C7149"/>
    </row>
    <row r="7150" spans="1:3">
      <c r="A7150"/>
      <c r="B7150"/>
      <c r="C7150"/>
    </row>
    <row r="7151" spans="1:3">
      <c r="A7151"/>
      <c r="B7151"/>
      <c r="C7151"/>
    </row>
    <row r="7152" spans="1:3">
      <c r="A7152"/>
      <c r="B7152"/>
      <c r="C7152"/>
    </row>
    <row r="7153" spans="1:3">
      <c r="A7153"/>
      <c r="B7153"/>
      <c r="C7153"/>
    </row>
    <row r="7154" spans="1:3">
      <c r="A7154"/>
      <c r="B7154"/>
      <c r="C7154"/>
    </row>
    <row r="7155" spans="1:3">
      <c r="A7155"/>
      <c r="B7155"/>
      <c r="C7155"/>
    </row>
    <row r="7156" spans="1:3">
      <c r="A7156"/>
      <c r="B7156"/>
      <c r="C7156"/>
    </row>
    <row r="7157" spans="1:3">
      <c r="A7157"/>
      <c r="B7157"/>
      <c r="C7157"/>
    </row>
    <row r="7158" spans="1:3">
      <c r="A7158"/>
      <c r="B7158"/>
      <c r="C7158"/>
    </row>
    <row r="7159" spans="1:3">
      <c r="A7159"/>
      <c r="B7159"/>
      <c r="C7159"/>
    </row>
    <row r="7160" spans="1:3">
      <c r="A7160"/>
      <c r="B7160"/>
      <c r="C7160"/>
    </row>
    <row r="7161" spans="1:3">
      <c r="A7161"/>
      <c r="B7161"/>
      <c r="C7161"/>
    </row>
    <row r="7162" spans="1:3">
      <c r="A7162"/>
      <c r="B7162"/>
      <c r="C7162"/>
    </row>
    <row r="7163" spans="1:3">
      <c r="A7163"/>
      <c r="B7163"/>
      <c r="C7163"/>
    </row>
    <row r="7164" spans="1:3">
      <c r="A7164"/>
      <c r="B7164"/>
      <c r="C7164"/>
    </row>
    <row r="7165" spans="1:3">
      <c r="A7165"/>
      <c r="B7165"/>
      <c r="C7165"/>
    </row>
    <row r="7166" spans="1:3">
      <c r="A7166"/>
      <c r="B7166"/>
      <c r="C7166"/>
    </row>
    <row r="7167" spans="1:3">
      <c r="A7167"/>
      <c r="B7167"/>
      <c r="C7167"/>
    </row>
    <row r="7168" spans="1:3">
      <c r="A7168"/>
      <c r="B7168"/>
      <c r="C7168"/>
    </row>
    <row r="7169" spans="1:3">
      <c r="A7169"/>
      <c r="B7169"/>
      <c r="C7169"/>
    </row>
    <row r="7170" spans="1:3">
      <c r="A7170"/>
      <c r="B7170"/>
      <c r="C7170"/>
    </row>
    <row r="7171" spans="1:3">
      <c r="A7171"/>
      <c r="B7171"/>
      <c r="C7171"/>
    </row>
    <row r="7172" spans="1:3">
      <c r="A7172"/>
      <c r="B7172"/>
      <c r="C7172"/>
    </row>
    <row r="7173" spans="1:3">
      <c r="A7173"/>
      <c r="B7173"/>
      <c r="C7173"/>
    </row>
    <row r="7174" spans="1:3">
      <c r="A7174"/>
      <c r="B7174"/>
      <c r="C7174"/>
    </row>
    <row r="7175" spans="1:3">
      <c r="A7175"/>
      <c r="B7175"/>
      <c r="C7175"/>
    </row>
    <row r="7176" spans="1:3">
      <c r="A7176"/>
      <c r="B7176"/>
      <c r="C7176"/>
    </row>
    <row r="7177" spans="1:3">
      <c r="A7177"/>
      <c r="B7177"/>
      <c r="C7177"/>
    </row>
    <row r="7178" spans="1:3">
      <c r="A7178"/>
      <c r="B7178"/>
      <c r="C7178"/>
    </row>
    <row r="7179" spans="1:3">
      <c r="A7179"/>
      <c r="B7179"/>
      <c r="C7179"/>
    </row>
    <row r="7180" spans="1:3">
      <c r="A7180"/>
      <c r="B7180"/>
      <c r="C7180"/>
    </row>
    <row r="7181" spans="1:3">
      <c r="A7181"/>
      <c r="B7181"/>
      <c r="C7181"/>
    </row>
    <row r="7182" spans="1:3">
      <c r="A7182"/>
      <c r="B7182"/>
      <c r="C7182"/>
    </row>
    <row r="7183" spans="1:3">
      <c r="A7183"/>
      <c r="B7183"/>
      <c r="C7183"/>
    </row>
    <row r="7184" spans="1:3">
      <c r="A7184"/>
      <c r="B7184"/>
      <c r="C7184"/>
    </row>
    <row r="7185" spans="1:3">
      <c r="A7185"/>
      <c r="B7185"/>
      <c r="C7185"/>
    </row>
    <row r="7186" spans="1:3">
      <c r="A7186"/>
      <c r="B7186"/>
      <c r="C7186"/>
    </row>
    <row r="7187" spans="1:3">
      <c r="A7187"/>
      <c r="B7187"/>
      <c r="C7187"/>
    </row>
    <row r="7188" spans="1:3">
      <c r="A7188"/>
      <c r="B7188"/>
      <c r="C7188"/>
    </row>
    <row r="7189" spans="1:3">
      <c r="A7189"/>
      <c r="B7189"/>
      <c r="C7189"/>
    </row>
    <row r="7190" spans="1:3">
      <c r="A7190"/>
      <c r="B7190"/>
      <c r="C7190"/>
    </row>
    <row r="7191" spans="1:3">
      <c r="A7191"/>
      <c r="B7191"/>
      <c r="C7191"/>
    </row>
    <row r="7192" spans="1:3">
      <c r="A7192"/>
      <c r="B7192"/>
      <c r="C7192"/>
    </row>
    <row r="7193" spans="1:3">
      <c r="A7193"/>
      <c r="B7193"/>
      <c r="C7193"/>
    </row>
    <row r="7194" spans="1:3">
      <c r="A7194"/>
      <c r="B7194"/>
      <c r="C7194"/>
    </row>
    <row r="7195" spans="1:3">
      <c r="A7195"/>
      <c r="B7195"/>
      <c r="C7195"/>
    </row>
    <row r="7196" spans="1:3">
      <c r="A7196"/>
      <c r="B7196"/>
      <c r="C7196"/>
    </row>
    <row r="7197" spans="1:3">
      <c r="A7197"/>
      <c r="B7197"/>
      <c r="C7197"/>
    </row>
    <row r="7198" spans="1:3">
      <c r="A7198"/>
      <c r="B7198"/>
      <c r="C7198"/>
    </row>
    <row r="7199" spans="1:3">
      <c r="A7199"/>
      <c r="B7199"/>
      <c r="C7199"/>
    </row>
    <row r="7200" spans="1:3">
      <c r="A7200"/>
      <c r="B7200"/>
      <c r="C7200"/>
    </row>
    <row r="7201" spans="1:3">
      <c r="A7201"/>
      <c r="B7201"/>
      <c r="C7201"/>
    </row>
    <row r="7202" spans="1:3">
      <c r="A7202"/>
      <c r="B7202"/>
      <c r="C7202"/>
    </row>
    <row r="7203" spans="1:3">
      <c r="A7203"/>
      <c r="B7203"/>
      <c r="C7203"/>
    </row>
    <row r="7204" spans="1:3">
      <c r="A7204"/>
      <c r="B7204"/>
      <c r="C7204"/>
    </row>
    <row r="7205" spans="1:3">
      <c r="A7205"/>
      <c r="B7205"/>
      <c r="C7205"/>
    </row>
    <row r="7206" spans="1:3">
      <c r="A7206"/>
      <c r="B7206"/>
      <c r="C7206"/>
    </row>
    <row r="7207" spans="1:3">
      <c r="A7207"/>
      <c r="B7207"/>
      <c r="C7207"/>
    </row>
    <row r="7208" spans="1:3">
      <c r="A7208"/>
      <c r="B7208"/>
      <c r="C7208"/>
    </row>
    <row r="7209" spans="1:3">
      <c r="A7209"/>
      <c r="B7209"/>
      <c r="C7209"/>
    </row>
    <row r="7210" spans="1:3">
      <c r="A7210"/>
      <c r="B7210"/>
      <c r="C7210"/>
    </row>
    <row r="7211" spans="1:3">
      <c r="A7211"/>
      <c r="B7211"/>
      <c r="C7211"/>
    </row>
    <row r="7212" spans="1:3">
      <c r="A7212"/>
      <c r="B7212"/>
      <c r="C7212"/>
    </row>
    <row r="7213" spans="1:3">
      <c r="A7213"/>
      <c r="B7213"/>
      <c r="C7213"/>
    </row>
    <row r="7214" spans="1:3">
      <c r="A7214"/>
      <c r="B7214"/>
      <c r="C7214"/>
    </row>
    <row r="7215" spans="1:3">
      <c r="A7215"/>
      <c r="B7215"/>
      <c r="C7215"/>
    </row>
    <row r="7216" spans="1:3">
      <c r="A7216"/>
      <c r="B7216"/>
      <c r="C7216"/>
    </row>
    <row r="7217" spans="1:3">
      <c r="A7217"/>
      <c r="B7217"/>
      <c r="C7217"/>
    </row>
    <row r="7218" spans="1:3">
      <c r="A7218"/>
      <c r="B7218"/>
      <c r="C7218"/>
    </row>
    <row r="7219" spans="1:3">
      <c r="A7219"/>
      <c r="B7219"/>
      <c r="C7219"/>
    </row>
    <row r="7220" spans="1:3">
      <c r="A7220"/>
      <c r="B7220"/>
      <c r="C7220"/>
    </row>
    <row r="7221" spans="1:3">
      <c r="A7221"/>
      <c r="B7221"/>
      <c r="C7221"/>
    </row>
    <row r="7222" spans="1:3">
      <c r="A7222"/>
      <c r="B7222"/>
      <c r="C7222"/>
    </row>
    <row r="7223" spans="1:3">
      <c r="A7223"/>
      <c r="B7223"/>
      <c r="C7223"/>
    </row>
    <row r="7224" spans="1:3">
      <c r="A7224"/>
      <c r="B7224"/>
      <c r="C7224"/>
    </row>
    <row r="7225" spans="1:3">
      <c r="A7225"/>
      <c r="B7225"/>
      <c r="C7225"/>
    </row>
    <row r="7226" spans="1:3">
      <c r="A7226"/>
      <c r="B7226"/>
      <c r="C7226"/>
    </row>
    <row r="7227" spans="1:3">
      <c r="A7227"/>
      <c r="B7227"/>
      <c r="C7227"/>
    </row>
    <row r="7228" spans="1:3">
      <c r="A7228"/>
      <c r="B7228"/>
      <c r="C7228"/>
    </row>
    <row r="7229" spans="1:3">
      <c r="A7229"/>
      <c r="B7229"/>
      <c r="C7229"/>
    </row>
    <row r="7230" spans="1:3">
      <c r="A7230"/>
      <c r="B7230"/>
      <c r="C7230"/>
    </row>
    <row r="7231" spans="1:3">
      <c r="A7231"/>
      <c r="B7231"/>
      <c r="C7231"/>
    </row>
    <row r="7232" spans="1:3">
      <c r="A7232"/>
      <c r="B7232"/>
      <c r="C7232"/>
    </row>
    <row r="7233" spans="1:3">
      <c r="A7233"/>
      <c r="B7233"/>
      <c r="C7233"/>
    </row>
    <row r="7234" spans="1:3">
      <c r="A7234"/>
      <c r="B7234"/>
      <c r="C7234"/>
    </row>
    <row r="7235" spans="1:3">
      <c r="A7235"/>
      <c r="B7235"/>
      <c r="C7235"/>
    </row>
    <row r="7236" spans="1:3">
      <c r="A7236"/>
      <c r="B7236"/>
      <c r="C7236"/>
    </row>
    <row r="7237" spans="1:3">
      <c r="A7237"/>
      <c r="B7237"/>
      <c r="C7237"/>
    </row>
    <row r="7238" spans="1:3">
      <c r="A7238"/>
      <c r="B7238"/>
      <c r="C7238"/>
    </row>
    <row r="7239" spans="1:3">
      <c r="A7239"/>
      <c r="B7239"/>
      <c r="C7239"/>
    </row>
    <row r="7240" spans="1:3">
      <c r="A7240"/>
      <c r="B7240"/>
      <c r="C7240"/>
    </row>
    <row r="7241" spans="1:3">
      <c r="A7241"/>
      <c r="B7241"/>
      <c r="C7241"/>
    </row>
    <row r="7242" spans="1:3">
      <c r="A7242"/>
      <c r="B7242"/>
      <c r="C7242"/>
    </row>
    <row r="7243" spans="1:3">
      <c r="A7243"/>
      <c r="B7243"/>
      <c r="C7243"/>
    </row>
    <row r="7244" spans="1:3">
      <c r="A7244"/>
      <c r="B7244"/>
      <c r="C7244"/>
    </row>
    <row r="7245" spans="1:3">
      <c r="A7245"/>
      <c r="B7245"/>
      <c r="C7245"/>
    </row>
    <row r="7246" spans="1:3">
      <c r="A7246"/>
      <c r="B7246"/>
      <c r="C7246"/>
    </row>
    <row r="7247" spans="1:3">
      <c r="A7247"/>
      <c r="B7247"/>
      <c r="C7247"/>
    </row>
    <row r="7248" spans="1:3">
      <c r="A7248"/>
      <c r="B7248"/>
      <c r="C7248"/>
    </row>
    <row r="7249" spans="1:3">
      <c r="A7249"/>
      <c r="B7249"/>
      <c r="C7249"/>
    </row>
    <row r="7250" spans="1:3">
      <c r="A7250"/>
      <c r="B7250"/>
      <c r="C7250"/>
    </row>
    <row r="7251" spans="1:3">
      <c r="A7251"/>
      <c r="B7251"/>
      <c r="C7251"/>
    </row>
    <row r="7252" spans="1:3">
      <c r="A7252"/>
      <c r="B7252"/>
      <c r="C7252"/>
    </row>
    <row r="7253" spans="1:3">
      <c r="A7253"/>
      <c r="B7253"/>
      <c r="C7253"/>
    </row>
    <row r="7254" spans="1:3">
      <c r="A7254"/>
      <c r="B7254"/>
      <c r="C7254"/>
    </row>
    <row r="7255" spans="1:3">
      <c r="A7255"/>
      <c r="B7255"/>
      <c r="C7255"/>
    </row>
    <row r="7256" spans="1:3">
      <c r="A7256"/>
      <c r="B7256"/>
      <c r="C7256"/>
    </row>
    <row r="7257" spans="1:3">
      <c r="A7257"/>
      <c r="B7257"/>
      <c r="C7257"/>
    </row>
    <row r="7258" spans="1:3">
      <c r="A7258"/>
      <c r="B7258"/>
      <c r="C7258"/>
    </row>
    <row r="7259" spans="1:3">
      <c r="A7259"/>
      <c r="B7259"/>
      <c r="C7259"/>
    </row>
    <row r="7260" spans="1:3">
      <c r="A7260"/>
      <c r="B7260"/>
      <c r="C7260"/>
    </row>
    <row r="7261" spans="1:3">
      <c r="A7261"/>
      <c r="B7261"/>
      <c r="C7261"/>
    </row>
    <row r="7262" spans="1:3">
      <c r="A7262"/>
      <c r="B7262"/>
      <c r="C7262"/>
    </row>
    <row r="7263" spans="1:3">
      <c r="A7263"/>
      <c r="B7263"/>
      <c r="C7263"/>
    </row>
    <row r="7264" spans="1:3">
      <c r="A7264"/>
      <c r="B7264"/>
      <c r="C7264"/>
    </row>
    <row r="7265" spans="1:3">
      <c r="A7265"/>
      <c r="B7265"/>
      <c r="C7265"/>
    </row>
    <row r="7266" spans="1:3">
      <c r="A7266"/>
      <c r="B7266"/>
      <c r="C7266"/>
    </row>
    <row r="7267" spans="1:3">
      <c r="A7267"/>
      <c r="B7267"/>
      <c r="C7267"/>
    </row>
    <row r="7268" spans="1:3">
      <c r="A7268"/>
      <c r="B7268"/>
      <c r="C7268"/>
    </row>
    <row r="7269" spans="1:3">
      <c r="A7269"/>
      <c r="B7269"/>
      <c r="C7269"/>
    </row>
    <row r="7270" spans="1:3">
      <c r="A7270"/>
      <c r="B7270"/>
      <c r="C7270"/>
    </row>
    <row r="7271" spans="1:3">
      <c r="A7271"/>
      <c r="B7271"/>
      <c r="C7271"/>
    </row>
    <row r="7272" spans="1:3">
      <c r="A7272"/>
      <c r="B7272"/>
      <c r="C7272"/>
    </row>
    <row r="7273" spans="1:3">
      <c r="A7273"/>
      <c r="B7273"/>
      <c r="C7273"/>
    </row>
    <row r="7274" spans="1:3">
      <c r="A7274"/>
      <c r="B7274"/>
      <c r="C7274"/>
    </row>
    <row r="7275" spans="1:3">
      <c r="A7275"/>
      <c r="B7275"/>
      <c r="C7275"/>
    </row>
    <row r="7276" spans="1:3">
      <c r="A7276"/>
      <c r="B7276"/>
      <c r="C7276"/>
    </row>
    <row r="7277" spans="1:3">
      <c r="A7277"/>
      <c r="B7277"/>
      <c r="C7277"/>
    </row>
    <row r="7278" spans="1:3">
      <c r="A7278"/>
      <c r="B7278"/>
      <c r="C7278"/>
    </row>
    <row r="7279" spans="1:3">
      <c r="A7279"/>
      <c r="B7279"/>
      <c r="C7279"/>
    </row>
    <row r="7280" spans="1:3">
      <c r="A7280"/>
      <c r="B7280"/>
      <c r="C7280"/>
    </row>
    <row r="7281" spans="1:3">
      <c r="A7281"/>
      <c r="B7281"/>
      <c r="C7281"/>
    </row>
    <row r="7282" spans="1:3">
      <c r="A7282"/>
      <c r="B7282"/>
      <c r="C7282"/>
    </row>
    <row r="7283" spans="1:3">
      <c r="A7283"/>
      <c r="B7283"/>
      <c r="C7283"/>
    </row>
    <row r="7284" spans="1:3">
      <c r="A7284"/>
      <c r="B7284"/>
      <c r="C7284"/>
    </row>
    <row r="7285" spans="1:3">
      <c r="A7285"/>
      <c r="B7285"/>
      <c r="C7285"/>
    </row>
    <row r="7286" spans="1:3">
      <c r="A7286"/>
      <c r="B7286"/>
      <c r="C7286"/>
    </row>
    <row r="7287" spans="1:3">
      <c r="A7287"/>
      <c r="B7287"/>
      <c r="C7287"/>
    </row>
    <row r="7288" spans="1:3">
      <c r="A7288"/>
      <c r="B7288"/>
      <c r="C7288"/>
    </row>
    <row r="7289" spans="1:3">
      <c r="A7289"/>
      <c r="B7289"/>
      <c r="C7289"/>
    </row>
    <row r="7290" spans="1:3">
      <c r="A7290"/>
      <c r="B7290"/>
      <c r="C7290"/>
    </row>
    <row r="7291" spans="1:3">
      <c r="A7291"/>
      <c r="B7291"/>
      <c r="C7291"/>
    </row>
    <row r="7292" spans="1:3">
      <c r="A7292"/>
      <c r="B7292"/>
      <c r="C7292"/>
    </row>
    <row r="7293" spans="1:3">
      <c r="A7293"/>
      <c r="B7293"/>
      <c r="C7293"/>
    </row>
    <row r="7294" spans="1:3">
      <c r="A7294"/>
      <c r="B7294"/>
      <c r="C7294"/>
    </row>
    <row r="7295" spans="1:3">
      <c r="A7295"/>
      <c r="B7295"/>
      <c r="C7295"/>
    </row>
    <row r="7296" spans="1:3">
      <c r="A7296"/>
      <c r="B7296"/>
      <c r="C7296"/>
    </row>
    <row r="7297" spans="1:3">
      <c r="A7297"/>
      <c r="B7297"/>
      <c r="C7297"/>
    </row>
    <row r="7298" spans="1:3">
      <c r="A7298"/>
      <c r="B7298"/>
      <c r="C7298"/>
    </row>
    <row r="7299" spans="1:3">
      <c r="A7299"/>
      <c r="B7299"/>
      <c r="C7299"/>
    </row>
    <row r="7300" spans="1:3">
      <c r="A7300"/>
      <c r="B7300"/>
      <c r="C7300"/>
    </row>
    <row r="7301" spans="1:3">
      <c r="A7301"/>
      <c r="B7301"/>
      <c r="C7301"/>
    </row>
    <row r="7302" spans="1:3">
      <c r="A7302"/>
      <c r="B7302"/>
      <c r="C7302"/>
    </row>
    <row r="7303" spans="1:3">
      <c r="A7303"/>
      <c r="B7303"/>
      <c r="C7303"/>
    </row>
    <row r="7304" spans="1:3">
      <c r="A7304"/>
      <c r="B7304"/>
      <c r="C7304"/>
    </row>
    <row r="7305" spans="1:3">
      <c r="A7305"/>
      <c r="B7305"/>
      <c r="C7305"/>
    </row>
    <row r="7306" spans="1:3">
      <c r="A7306"/>
      <c r="B7306"/>
      <c r="C7306"/>
    </row>
    <row r="7307" spans="1:3">
      <c r="A7307"/>
      <c r="B7307"/>
      <c r="C7307"/>
    </row>
    <row r="7308" spans="1:3">
      <c r="A7308"/>
      <c r="B7308"/>
      <c r="C7308"/>
    </row>
    <row r="7309" spans="1:3">
      <c r="A7309"/>
      <c r="B7309"/>
      <c r="C7309"/>
    </row>
    <row r="7310" spans="1:3">
      <c r="A7310"/>
      <c r="B7310"/>
      <c r="C7310"/>
    </row>
    <row r="7311" spans="1:3">
      <c r="A7311"/>
      <c r="B7311"/>
      <c r="C7311"/>
    </row>
    <row r="7312" spans="1:3">
      <c r="A7312"/>
      <c r="B7312"/>
      <c r="C7312"/>
    </row>
    <row r="7313" spans="1:3">
      <c r="A7313"/>
      <c r="B7313"/>
      <c r="C7313"/>
    </row>
    <row r="7314" spans="1:3">
      <c r="A7314"/>
      <c r="B7314"/>
      <c r="C7314"/>
    </row>
    <row r="7315" spans="1:3">
      <c r="A7315"/>
      <c r="B7315"/>
      <c r="C7315"/>
    </row>
    <row r="7316" spans="1:3">
      <c r="A7316"/>
      <c r="B7316"/>
      <c r="C7316"/>
    </row>
    <row r="7317" spans="1:3">
      <c r="A7317"/>
      <c r="B7317"/>
      <c r="C7317"/>
    </row>
    <row r="7318" spans="1:3">
      <c r="A7318"/>
      <c r="B7318"/>
      <c r="C7318"/>
    </row>
    <row r="7319" spans="1:3">
      <c r="A7319"/>
      <c r="B7319"/>
      <c r="C7319"/>
    </row>
    <row r="7320" spans="1:3">
      <c r="A7320"/>
      <c r="B7320"/>
      <c r="C7320"/>
    </row>
    <row r="7321" spans="1:3">
      <c r="A7321"/>
      <c r="B7321"/>
      <c r="C7321"/>
    </row>
    <row r="7322" spans="1:3">
      <c r="A7322"/>
      <c r="B7322"/>
      <c r="C7322"/>
    </row>
    <row r="7323" spans="1:3">
      <c r="A7323"/>
      <c r="B7323"/>
      <c r="C7323"/>
    </row>
    <row r="7324" spans="1:3">
      <c r="A7324"/>
      <c r="B7324"/>
      <c r="C7324"/>
    </row>
    <row r="7325" spans="1:3">
      <c r="A7325"/>
      <c r="B7325"/>
      <c r="C7325"/>
    </row>
    <row r="7326" spans="1:3">
      <c r="A7326"/>
      <c r="B7326"/>
      <c r="C7326"/>
    </row>
    <row r="7327" spans="1:3">
      <c r="A7327"/>
      <c r="B7327"/>
      <c r="C7327"/>
    </row>
    <row r="7328" spans="1:3">
      <c r="A7328"/>
      <c r="B7328"/>
      <c r="C7328"/>
    </row>
    <row r="7329" spans="1:3">
      <c r="A7329"/>
      <c r="B7329"/>
      <c r="C7329"/>
    </row>
    <row r="7330" spans="1:3">
      <c r="A7330"/>
      <c r="B7330"/>
      <c r="C7330"/>
    </row>
    <row r="7331" spans="1:3">
      <c r="A7331"/>
      <c r="B7331"/>
      <c r="C7331"/>
    </row>
    <row r="7332" spans="1:3">
      <c r="A7332"/>
      <c r="B7332"/>
      <c r="C7332"/>
    </row>
    <row r="7333" spans="1:3">
      <c r="A7333"/>
      <c r="B7333"/>
      <c r="C7333"/>
    </row>
    <row r="7334" spans="1:3">
      <c r="A7334"/>
      <c r="B7334"/>
      <c r="C7334"/>
    </row>
    <row r="7335" spans="1:3">
      <c r="A7335"/>
      <c r="B7335"/>
      <c r="C7335"/>
    </row>
    <row r="7336" spans="1:3">
      <c r="A7336"/>
      <c r="B7336"/>
      <c r="C7336"/>
    </row>
    <row r="7337" spans="1:3">
      <c r="A7337"/>
      <c r="B7337"/>
      <c r="C7337"/>
    </row>
    <row r="7338" spans="1:3">
      <c r="A7338"/>
      <c r="B7338"/>
      <c r="C7338"/>
    </row>
    <row r="7339" spans="1:3">
      <c r="A7339"/>
      <c r="B7339"/>
      <c r="C7339"/>
    </row>
    <row r="7340" spans="1:3">
      <c r="A7340"/>
      <c r="B7340"/>
      <c r="C7340"/>
    </row>
    <row r="7341" spans="1:3">
      <c r="A7341"/>
      <c r="B7341"/>
      <c r="C7341"/>
    </row>
    <row r="7342" spans="1:3">
      <c r="A7342"/>
      <c r="B7342"/>
      <c r="C7342"/>
    </row>
    <row r="7343" spans="1:3">
      <c r="A7343"/>
      <c r="B7343"/>
      <c r="C7343"/>
    </row>
    <row r="7344" spans="1:3">
      <c r="A7344"/>
      <c r="B7344"/>
      <c r="C7344"/>
    </row>
    <row r="7345" spans="1:3">
      <c r="A7345"/>
      <c r="B7345"/>
      <c r="C7345"/>
    </row>
    <row r="7346" spans="1:3">
      <c r="A7346"/>
      <c r="B7346"/>
      <c r="C7346"/>
    </row>
    <row r="7347" spans="1:3">
      <c r="A7347"/>
      <c r="B7347"/>
      <c r="C7347"/>
    </row>
    <row r="7348" spans="1:3">
      <c r="A7348"/>
      <c r="B7348"/>
      <c r="C7348"/>
    </row>
    <row r="7349" spans="1:3">
      <c r="A7349"/>
      <c r="B7349"/>
      <c r="C7349"/>
    </row>
    <row r="7350" spans="1:3">
      <c r="A7350"/>
      <c r="B7350"/>
      <c r="C7350"/>
    </row>
    <row r="7351" spans="1:3">
      <c r="A7351"/>
      <c r="B7351"/>
      <c r="C7351"/>
    </row>
    <row r="7352" spans="1:3">
      <c r="A7352"/>
      <c r="B7352"/>
      <c r="C7352"/>
    </row>
    <row r="7353" spans="1:3">
      <c r="A7353"/>
      <c r="B7353"/>
      <c r="C7353"/>
    </row>
    <row r="7354" spans="1:3">
      <c r="A7354"/>
      <c r="B7354"/>
      <c r="C7354"/>
    </row>
    <row r="7355" spans="1:3">
      <c r="A7355"/>
      <c r="B7355"/>
      <c r="C7355"/>
    </row>
    <row r="7356" spans="1:3">
      <c r="A7356"/>
      <c r="B7356"/>
      <c r="C7356"/>
    </row>
    <row r="7357" spans="1:3">
      <c r="A7357"/>
      <c r="B7357"/>
      <c r="C7357"/>
    </row>
    <row r="7358" spans="1:3">
      <c r="A7358"/>
      <c r="B7358"/>
      <c r="C7358"/>
    </row>
    <row r="7359" spans="1:3">
      <c r="A7359"/>
      <c r="B7359"/>
      <c r="C7359"/>
    </row>
    <row r="7360" spans="1:3">
      <c r="A7360"/>
      <c r="B7360"/>
      <c r="C7360"/>
    </row>
    <row r="7361" spans="1:3">
      <c r="A7361"/>
      <c r="B7361"/>
      <c r="C7361"/>
    </row>
    <row r="7362" spans="1:3">
      <c r="A7362"/>
      <c r="B7362"/>
      <c r="C7362"/>
    </row>
    <row r="7363" spans="1:3">
      <c r="A7363"/>
      <c r="B7363"/>
      <c r="C7363"/>
    </row>
    <row r="7364" spans="1:3">
      <c r="A7364"/>
      <c r="B7364"/>
      <c r="C7364"/>
    </row>
    <row r="7365" spans="1:3">
      <c r="A7365"/>
      <c r="B7365"/>
      <c r="C7365"/>
    </row>
    <row r="7366" spans="1:3">
      <c r="A7366"/>
      <c r="B7366"/>
      <c r="C7366"/>
    </row>
    <row r="7367" spans="1:3">
      <c r="A7367"/>
      <c r="B7367"/>
      <c r="C7367"/>
    </row>
    <row r="7368" spans="1:3">
      <c r="A7368"/>
      <c r="B7368"/>
      <c r="C7368"/>
    </row>
    <row r="7369" spans="1:3">
      <c r="A7369"/>
      <c r="B7369"/>
      <c r="C7369"/>
    </row>
    <row r="7370" spans="1:3">
      <c r="A7370"/>
      <c r="B7370"/>
      <c r="C7370"/>
    </row>
    <row r="7371" spans="1:3">
      <c r="A7371"/>
      <c r="B7371"/>
      <c r="C7371"/>
    </row>
    <row r="7372" spans="1:3">
      <c r="A7372"/>
      <c r="B7372"/>
      <c r="C7372"/>
    </row>
    <row r="7373" spans="1:3">
      <c r="A7373"/>
      <c r="B7373"/>
      <c r="C7373"/>
    </row>
    <row r="7374" spans="1:3">
      <c r="A7374"/>
      <c r="B7374"/>
      <c r="C7374"/>
    </row>
    <row r="7375" spans="1:3">
      <c r="A7375"/>
      <c r="B7375"/>
      <c r="C7375"/>
    </row>
    <row r="7376" spans="1:3">
      <c r="A7376"/>
      <c r="B7376"/>
      <c r="C7376"/>
    </row>
    <row r="7377" spans="1:3">
      <c r="A7377"/>
      <c r="B7377"/>
      <c r="C7377"/>
    </row>
    <row r="7378" spans="1:3">
      <c r="A7378"/>
      <c r="B7378"/>
      <c r="C7378"/>
    </row>
    <row r="7379" spans="1:3">
      <c r="A7379"/>
      <c r="B7379"/>
      <c r="C7379"/>
    </row>
    <row r="7380" spans="1:3">
      <c r="A7380"/>
      <c r="B7380"/>
      <c r="C7380"/>
    </row>
    <row r="7381" spans="1:3">
      <c r="A7381"/>
      <c r="B7381"/>
      <c r="C7381"/>
    </row>
    <row r="7382" spans="1:3">
      <c r="A7382"/>
      <c r="B7382"/>
      <c r="C7382"/>
    </row>
    <row r="7383" spans="1:3">
      <c r="A7383"/>
      <c r="B7383"/>
      <c r="C7383"/>
    </row>
    <row r="7384" spans="1:3">
      <c r="A7384"/>
      <c r="B7384"/>
      <c r="C7384"/>
    </row>
    <row r="7385" spans="1:3">
      <c r="A7385"/>
      <c r="B7385"/>
      <c r="C7385"/>
    </row>
    <row r="7386" spans="1:3">
      <c r="A7386"/>
      <c r="B7386"/>
      <c r="C7386"/>
    </row>
    <row r="7387" spans="1:3">
      <c r="A7387"/>
      <c r="B7387"/>
      <c r="C7387"/>
    </row>
    <row r="7388" spans="1:3">
      <c r="A7388"/>
      <c r="B7388"/>
      <c r="C7388"/>
    </row>
    <row r="7389" spans="1:3">
      <c r="A7389"/>
      <c r="B7389"/>
      <c r="C7389"/>
    </row>
    <row r="7390" spans="1:3">
      <c r="A7390"/>
      <c r="B7390"/>
      <c r="C7390"/>
    </row>
    <row r="7391" spans="1:3">
      <c r="A7391"/>
      <c r="B7391"/>
      <c r="C7391"/>
    </row>
    <row r="7392" spans="1:3">
      <c r="A7392"/>
      <c r="B7392"/>
      <c r="C7392"/>
    </row>
    <row r="7393" spans="1:3">
      <c r="A7393"/>
      <c r="B7393"/>
      <c r="C7393"/>
    </row>
    <row r="7394" spans="1:3">
      <c r="A7394"/>
      <c r="B7394"/>
      <c r="C7394"/>
    </row>
    <row r="7395" spans="1:3">
      <c r="A7395"/>
      <c r="B7395"/>
      <c r="C7395"/>
    </row>
    <row r="7396" spans="1:3">
      <c r="A7396"/>
      <c r="B7396"/>
      <c r="C7396"/>
    </row>
    <row r="7397" spans="1:3">
      <c r="A7397"/>
      <c r="B7397"/>
      <c r="C7397"/>
    </row>
    <row r="7398" spans="1:3">
      <c r="A7398"/>
      <c r="B7398"/>
      <c r="C7398"/>
    </row>
    <row r="7399" spans="1:3">
      <c r="A7399"/>
      <c r="B7399"/>
      <c r="C7399"/>
    </row>
    <row r="7400" spans="1:3">
      <c r="A7400"/>
      <c r="B7400"/>
      <c r="C7400"/>
    </row>
    <row r="7401" spans="1:3">
      <c r="A7401"/>
      <c r="B7401"/>
      <c r="C7401"/>
    </row>
    <row r="7402" spans="1:3">
      <c r="A7402"/>
      <c r="B7402"/>
      <c r="C7402"/>
    </row>
    <row r="7403" spans="1:3">
      <c r="A7403"/>
      <c r="B7403"/>
      <c r="C7403"/>
    </row>
    <row r="7404" spans="1:3">
      <c r="A7404"/>
      <c r="B7404"/>
      <c r="C7404"/>
    </row>
    <row r="7405" spans="1:3">
      <c r="A7405"/>
      <c r="B7405"/>
      <c r="C7405"/>
    </row>
    <row r="7406" spans="1:3">
      <c r="A7406"/>
      <c r="B7406"/>
      <c r="C7406"/>
    </row>
    <row r="7407" spans="1:3">
      <c r="A7407"/>
      <c r="B7407"/>
      <c r="C7407"/>
    </row>
    <row r="7408" spans="1:3">
      <c r="A7408"/>
      <c r="B7408"/>
      <c r="C7408"/>
    </row>
    <row r="7409" spans="1:3">
      <c r="A7409"/>
      <c r="B7409"/>
      <c r="C7409"/>
    </row>
    <row r="7410" spans="1:3">
      <c r="A7410"/>
      <c r="B7410"/>
      <c r="C7410"/>
    </row>
    <row r="7411" spans="1:3">
      <c r="A7411"/>
      <c r="B7411"/>
      <c r="C7411"/>
    </row>
    <row r="7412" spans="1:3">
      <c r="A7412"/>
      <c r="B7412"/>
      <c r="C7412"/>
    </row>
    <row r="7413" spans="1:3">
      <c r="A7413"/>
      <c r="B7413"/>
      <c r="C7413"/>
    </row>
    <row r="7414" spans="1:3">
      <c r="A7414"/>
      <c r="B7414"/>
      <c r="C7414"/>
    </row>
    <row r="7415" spans="1:3">
      <c r="A7415"/>
      <c r="B7415"/>
      <c r="C7415"/>
    </row>
    <row r="7416" spans="1:3">
      <c r="A7416"/>
      <c r="B7416"/>
      <c r="C7416"/>
    </row>
    <row r="7417" spans="1:3">
      <c r="A7417"/>
      <c r="B7417"/>
      <c r="C7417"/>
    </row>
    <row r="7418" spans="1:3">
      <c r="A7418"/>
      <c r="B7418"/>
      <c r="C7418"/>
    </row>
    <row r="7419" spans="1:3">
      <c r="A7419"/>
      <c r="B7419"/>
      <c r="C7419"/>
    </row>
    <row r="7420" spans="1:3">
      <c r="A7420"/>
      <c r="B7420"/>
      <c r="C7420"/>
    </row>
    <row r="7421" spans="1:3">
      <c r="A7421"/>
      <c r="B7421"/>
      <c r="C7421"/>
    </row>
    <row r="7422" spans="1:3">
      <c r="A7422"/>
      <c r="B7422"/>
      <c r="C7422"/>
    </row>
    <row r="7423" spans="1:3">
      <c r="A7423"/>
      <c r="B7423"/>
      <c r="C7423"/>
    </row>
    <row r="7424" spans="1:3">
      <c r="A7424"/>
      <c r="B7424"/>
      <c r="C7424"/>
    </row>
    <row r="7425" spans="1:3">
      <c r="A7425"/>
      <c r="B7425"/>
      <c r="C7425"/>
    </row>
    <row r="7426" spans="1:3">
      <c r="A7426"/>
      <c r="B7426"/>
      <c r="C7426"/>
    </row>
    <row r="7427" spans="1:3">
      <c r="A7427"/>
      <c r="B7427"/>
      <c r="C7427"/>
    </row>
    <row r="7428" spans="1:3">
      <c r="A7428"/>
      <c r="B7428"/>
      <c r="C7428"/>
    </row>
    <row r="7429" spans="1:3">
      <c r="A7429"/>
      <c r="B7429"/>
      <c r="C7429"/>
    </row>
    <row r="7430" spans="1:3">
      <c r="A7430"/>
      <c r="B7430"/>
      <c r="C7430"/>
    </row>
    <row r="7431" spans="1:3">
      <c r="A7431"/>
      <c r="B7431"/>
      <c r="C7431"/>
    </row>
    <row r="7432" spans="1:3">
      <c r="A7432"/>
      <c r="B7432"/>
      <c r="C7432"/>
    </row>
    <row r="7433" spans="1:3">
      <c r="A7433"/>
      <c r="B7433"/>
      <c r="C7433"/>
    </row>
    <row r="7434" spans="1:3">
      <c r="A7434"/>
      <c r="B7434"/>
      <c r="C7434"/>
    </row>
    <row r="7435" spans="1:3">
      <c r="A7435"/>
      <c r="B7435"/>
      <c r="C7435"/>
    </row>
    <row r="7436" spans="1:3">
      <c r="A7436"/>
      <c r="B7436"/>
      <c r="C7436"/>
    </row>
    <row r="7437" spans="1:3">
      <c r="A7437"/>
      <c r="B7437"/>
      <c r="C7437"/>
    </row>
    <row r="7438" spans="1:3">
      <c r="A7438"/>
      <c r="B7438"/>
      <c r="C7438"/>
    </row>
    <row r="7439" spans="1:3">
      <c r="A7439"/>
      <c r="B7439"/>
      <c r="C7439"/>
    </row>
    <row r="7440" spans="1:3">
      <c r="A7440"/>
      <c r="B7440"/>
      <c r="C7440"/>
    </row>
    <row r="7441" spans="1:3">
      <c r="A7441"/>
      <c r="B7441"/>
      <c r="C7441"/>
    </row>
    <row r="7442" spans="1:3">
      <c r="A7442"/>
      <c r="B7442"/>
      <c r="C7442"/>
    </row>
    <row r="7443" spans="1:3">
      <c r="A7443"/>
      <c r="B7443"/>
      <c r="C7443"/>
    </row>
    <row r="7444" spans="1:3">
      <c r="A7444"/>
      <c r="B7444"/>
      <c r="C7444"/>
    </row>
    <row r="7445" spans="1:3">
      <c r="A7445"/>
      <c r="B7445"/>
      <c r="C7445"/>
    </row>
    <row r="7446" spans="1:3">
      <c r="A7446"/>
      <c r="B7446"/>
      <c r="C7446"/>
    </row>
    <row r="7447" spans="1:3">
      <c r="A7447"/>
      <c r="B7447"/>
      <c r="C7447"/>
    </row>
    <row r="7448" spans="1:3">
      <c r="A7448"/>
      <c r="B7448"/>
      <c r="C7448"/>
    </row>
    <row r="7449" spans="1:3">
      <c r="A7449"/>
      <c r="B7449"/>
      <c r="C7449"/>
    </row>
    <row r="7450" spans="1:3">
      <c r="A7450"/>
      <c r="B7450"/>
      <c r="C7450"/>
    </row>
    <row r="7451" spans="1:3">
      <c r="A7451"/>
      <c r="B7451"/>
      <c r="C7451"/>
    </row>
    <row r="7452" spans="1:3">
      <c r="A7452"/>
      <c r="B7452"/>
      <c r="C7452"/>
    </row>
    <row r="7453" spans="1:3">
      <c r="A7453"/>
      <c r="B7453"/>
      <c r="C7453"/>
    </row>
    <row r="7454" spans="1:3">
      <c r="A7454"/>
      <c r="B7454"/>
      <c r="C7454"/>
    </row>
    <row r="7455" spans="1:3">
      <c r="A7455"/>
      <c r="B7455"/>
      <c r="C7455"/>
    </row>
    <row r="7456" spans="1:3">
      <c r="A7456"/>
      <c r="B7456"/>
      <c r="C7456"/>
    </row>
    <row r="7457" spans="1:3">
      <c r="A7457"/>
      <c r="B7457"/>
      <c r="C7457"/>
    </row>
    <row r="7458" spans="1:3">
      <c r="A7458"/>
      <c r="B7458"/>
      <c r="C7458"/>
    </row>
    <row r="7459" spans="1:3">
      <c r="A7459"/>
      <c r="B7459"/>
      <c r="C7459"/>
    </row>
    <row r="7460" spans="1:3">
      <c r="A7460"/>
      <c r="B7460"/>
      <c r="C7460"/>
    </row>
    <row r="7461" spans="1:3">
      <c r="A7461"/>
      <c r="B7461"/>
      <c r="C7461"/>
    </row>
    <row r="7462" spans="1:3">
      <c r="A7462"/>
      <c r="B7462"/>
      <c r="C7462"/>
    </row>
    <row r="7463" spans="1:3">
      <c r="A7463"/>
      <c r="B7463"/>
      <c r="C7463"/>
    </row>
    <row r="7464" spans="1:3">
      <c r="A7464"/>
      <c r="B7464"/>
      <c r="C7464"/>
    </row>
    <row r="7465" spans="1:3">
      <c r="A7465"/>
      <c r="B7465"/>
      <c r="C7465"/>
    </row>
    <row r="7466" spans="1:3">
      <c r="A7466"/>
      <c r="B7466"/>
      <c r="C7466"/>
    </row>
    <row r="7467" spans="1:3">
      <c r="A7467"/>
      <c r="B7467"/>
      <c r="C7467"/>
    </row>
    <row r="7468" spans="1:3">
      <c r="A7468"/>
      <c r="B7468"/>
      <c r="C7468"/>
    </row>
    <row r="7469" spans="1:3">
      <c r="A7469"/>
      <c r="B7469"/>
      <c r="C7469"/>
    </row>
    <row r="7470" spans="1:3">
      <c r="A7470"/>
      <c r="B7470"/>
      <c r="C7470"/>
    </row>
    <row r="7471" spans="1:3">
      <c r="A7471"/>
      <c r="B7471"/>
      <c r="C7471"/>
    </row>
    <row r="7472" spans="1:3">
      <c r="A7472"/>
      <c r="B7472"/>
      <c r="C7472"/>
    </row>
    <row r="7473" spans="1:3">
      <c r="A7473"/>
      <c r="B7473"/>
      <c r="C7473"/>
    </row>
    <row r="7474" spans="1:3">
      <c r="A7474"/>
      <c r="B7474"/>
      <c r="C7474"/>
    </row>
    <row r="7475" spans="1:3">
      <c r="A7475"/>
      <c r="B7475"/>
      <c r="C7475"/>
    </row>
    <row r="7476" spans="1:3">
      <c r="A7476"/>
      <c r="B7476"/>
      <c r="C7476"/>
    </row>
    <row r="7477" spans="1:3">
      <c r="A7477"/>
      <c r="B7477"/>
      <c r="C7477"/>
    </row>
    <row r="7478" spans="1:3">
      <c r="A7478"/>
      <c r="B7478"/>
      <c r="C7478"/>
    </row>
    <row r="7479" spans="1:3">
      <c r="A7479"/>
      <c r="B7479"/>
      <c r="C7479"/>
    </row>
    <row r="7480" spans="1:3">
      <c r="A7480"/>
      <c r="B7480"/>
      <c r="C7480"/>
    </row>
    <row r="7481" spans="1:3">
      <c r="A7481"/>
      <c r="B7481"/>
      <c r="C7481"/>
    </row>
    <row r="7482" spans="1:3">
      <c r="A7482"/>
      <c r="B7482"/>
      <c r="C7482"/>
    </row>
    <row r="7483" spans="1:3">
      <c r="A7483"/>
      <c r="B7483"/>
      <c r="C7483"/>
    </row>
    <row r="7484" spans="1:3">
      <c r="A7484"/>
      <c r="B7484"/>
      <c r="C7484"/>
    </row>
    <row r="7485" spans="1:3">
      <c r="A7485"/>
      <c r="B7485"/>
      <c r="C7485"/>
    </row>
    <row r="7486" spans="1:3">
      <c r="A7486"/>
      <c r="B7486"/>
      <c r="C7486"/>
    </row>
    <row r="7487" spans="1:3">
      <c r="A7487"/>
      <c r="B7487"/>
      <c r="C7487"/>
    </row>
    <row r="7488" spans="1:3">
      <c r="A7488"/>
      <c r="B7488"/>
      <c r="C7488"/>
    </row>
    <row r="7489" spans="1:3">
      <c r="A7489"/>
      <c r="B7489"/>
      <c r="C7489"/>
    </row>
    <row r="7490" spans="1:3">
      <c r="A7490"/>
      <c r="B7490"/>
      <c r="C7490"/>
    </row>
    <row r="7491" spans="1:3">
      <c r="A7491"/>
      <c r="B7491"/>
      <c r="C7491"/>
    </row>
    <row r="7492" spans="1:3">
      <c r="A7492"/>
      <c r="B7492"/>
      <c r="C7492"/>
    </row>
    <row r="7493" spans="1:3">
      <c r="A7493"/>
      <c r="B7493"/>
      <c r="C7493"/>
    </row>
    <row r="7494" spans="1:3">
      <c r="A7494"/>
      <c r="B7494"/>
      <c r="C7494"/>
    </row>
    <row r="7495" spans="1:3">
      <c r="A7495"/>
      <c r="B7495"/>
      <c r="C7495"/>
    </row>
    <row r="7496" spans="1:3">
      <c r="A7496"/>
      <c r="B7496"/>
      <c r="C7496"/>
    </row>
    <row r="7497" spans="1:3">
      <c r="A7497"/>
      <c r="B7497"/>
      <c r="C7497"/>
    </row>
    <row r="7498" spans="1:3">
      <c r="A7498"/>
      <c r="B7498"/>
      <c r="C7498"/>
    </row>
    <row r="7499" spans="1:3">
      <c r="A7499"/>
      <c r="B7499"/>
      <c r="C7499"/>
    </row>
    <row r="7500" spans="1:3">
      <c r="A7500"/>
      <c r="B7500"/>
      <c r="C7500"/>
    </row>
    <row r="7501" spans="1:3">
      <c r="A7501"/>
      <c r="B7501"/>
      <c r="C7501"/>
    </row>
    <row r="7502" spans="1:3">
      <c r="A7502"/>
      <c r="B7502"/>
      <c r="C7502"/>
    </row>
    <row r="7503" spans="1:3">
      <c r="A7503"/>
      <c r="B7503"/>
      <c r="C7503"/>
    </row>
    <row r="7504" spans="1:3">
      <c r="A7504"/>
      <c r="B7504"/>
      <c r="C7504"/>
    </row>
    <row r="7505" spans="1:3">
      <c r="A7505"/>
      <c r="B7505"/>
      <c r="C7505"/>
    </row>
    <row r="7506" spans="1:3">
      <c r="A7506"/>
      <c r="B7506"/>
      <c r="C7506"/>
    </row>
    <row r="7507" spans="1:3">
      <c r="A7507"/>
      <c r="B7507"/>
      <c r="C7507"/>
    </row>
    <row r="7508" spans="1:3">
      <c r="A7508"/>
      <c r="B7508"/>
      <c r="C7508"/>
    </row>
    <row r="7509" spans="1:3">
      <c r="A7509"/>
      <c r="B7509"/>
      <c r="C7509"/>
    </row>
    <row r="7510" spans="1:3">
      <c r="A7510"/>
      <c r="B7510"/>
      <c r="C7510"/>
    </row>
    <row r="7511" spans="1:3">
      <c r="A7511"/>
      <c r="B7511"/>
      <c r="C7511"/>
    </row>
    <row r="7512" spans="1:3">
      <c r="A7512"/>
      <c r="B7512"/>
      <c r="C7512"/>
    </row>
    <row r="7513" spans="1:3">
      <c r="A7513"/>
      <c r="B7513"/>
      <c r="C7513"/>
    </row>
    <row r="7514" spans="1:3">
      <c r="A7514"/>
      <c r="B7514"/>
      <c r="C7514"/>
    </row>
    <row r="7515" spans="1:3">
      <c r="A7515"/>
      <c r="B7515"/>
      <c r="C7515"/>
    </row>
    <row r="7516" spans="1:3">
      <c r="A7516"/>
      <c r="B7516"/>
      <c r="C7516"/>
    </row>
    <row r="7517" spans="1:3">
      <c r="A7517"/>
      <c r="B7517"/>
      <c r="C7517"/>
    </row>
    <row r="7518" spans="1:3">
      <c r="A7518"/>
      <c r="B7518"/>
      <c r="C7518"/>
    </row>
    <row r="7519" spans="1:3">
      <c r="A7519"/>
      <c r="B7519"/>
      <c r="C7519"/>
    </row>
    <row r="7520" spans="1:3">
      <c r="A7520"/>
      <c r="B7520"/>
      <c r="C7520"/>
    </row>
    <row r="7521" spans="1:3">
      <c r="A7521"/>
      <c r="B7521"/>
      <c r="C7521"/>
    </row>
    <row r="7522" spans="1:3">
      <c r="A7522"/>
      <c r="B7522"/>
      <c r="C7522"/>
    </row>
    <row r="7523" spans="1:3">
      <c r="A7523"/>
      <c r="B7523"/>
      <c r="C7523"/>
    </row>
    <row r="7524" spans="1:3">
      <c r="A7524"/>
      <c r="B7524"/>
      <c r="C7524"/>
    </row>
    <row r="7525" spans="1:3">
      <c r="A7525"/>
      <c r="B7525"/>
      <c r="C7525"/>
    </row>
    <row r="7526" spans="1:3">
      <c r="A7526"/>
      <c r="B7526"/>
      <c r="C7526"/>
    </row>
    <row r="7527" spans="1:3">
      <c r="A7527"/>
      <c r="B7527"/>
      <c r="C7527"/>
    </row>
    <row r="7528" spans="1:3">
      <c r="A7528"/>
      <c r="B7528"/>
      <c r="C7528"/>
    </row>
    <row r="7529" spans="1:3">
      <c r="A7529"/>
      <c r="B7529"/>
      <c r="C7529"/>
    </row>
    <row r="7530" spans="1:3">
      <c r="A7530"/>
      <c r="B7530"/>
      <c r="C7530"/>
    </row>
    <row r="7531" spans="1:3">
      <c r="A7531"/>
      <c r="B7531"/>
      <c r="C7531"/>
    </row>
    <row r="7532" spans="1:3">
      <c r="A7532"/>
      <c r="B7532"/>
      <c r="C7532"/>
    </row>
    <row r="7533" spans="1:3">
      <c r="A7533"/>
      <c r="B7533"/>
      <c r="C7533"/>
    </row>
    <row r="7534" spans="1:3">
      <c r="A7534"/>
      <c r="B7534"/>
      <c r="C7534"/>
    </row>
    <row r="7535" spans="1:3">
      <c r="A7535"/>
      <c r="B7535"/>
      <c r="C7535"/>
    </row>
    <row r="7536" spans="1:3">
      <c r="A7536"/>
      <c r="B7536"/>
      <c r="C7536"/>
    </row>
    <row r="7537" spans="1:3">
      <c r="A7537"/>
      <c r="B7537"/>
      <c r="C7537"/>
    </row>
    <row r="7538" spans="1:3">
      <c r="A7538"/>
      <c r="B7538"/>
      <c r="C7538"/>
    </row>
    <row r="7539" spans="1:3">
      <c r="A7539"/>
      <c r="B7539"/>
      <c r="C7539"/>
    </row>
    <row r="7540" spans="1:3">
      <c r="A7540"/>
      <c r="B7540"/>
      <c r="C7540"/>
    </row>
    <row r="7541" spans="1:3">
      <c r="A7541"/>
      <c r="B7541"/>
      <c r="C7541"/>
    </row>
    <row r="7542" spans="1:3">
      <c r="A7542"/>
      <c r="B7542"/>
      <c r="C7542"/>
    </row>
    <row r="7543" spans="1:3">
      <c r="A7543"/>
      <c r="B7543"/>
      <c r="C7543"/>
    </row>
    <row r="7544" spans="1:3">
      <c r="A7544"/>
      <c r="B7544"/>
      <c r="C7544"/>
    </row>
    <row r="7545" spans="1:3">
      <c r="A7545"/>
      <c r="B7545"/>
      <c r="C7545"/>
    </row>
    <row r="7546" spans="1:3">
      <c r="A7546"/>
      <c r="B7546"/>
      <c r="C7546"/>
    </row>
    <row r="7547" spans="1:3">
      <c r="A7547"/>
      <c r="B7547"/>
      <c r="C7547"/>
    </row>
    <row r="7548" spans="1:3">
      <c r="A7548"/>
      <c r="B7548"/>
      <c r="C7548"/>
    </row>
    <row r="7549" spans="1:3">
      <c r="A7549"/>
      <c r="B7549"/>
      <c r="C7549"/>
    </row>
    <row r="7550" spans="1:3">
      <c r="A7550"/>
      <c r="B7550"/>
      <c r="C7550"/>
    </row>
    <row r="7551" spans="1:3">
      <c r="A7551"/>
      <c r="B7551"/>
      <c r="C7551"/>
    </row>
    <row r="7552" spans="1:3">
      <c r="A7552"/>
      <c r="B7552"/>
      <c r="C7552"/>
    </row>
    <row r="7553" spans="1:3">
      <c r="A7553"/>
      <c r="B7553"/>
      <c r="C7553"/>
    </row>
    <row r="7554" spans="1:3">
      <c r="A7554"/>
      <c r="B7554"/>
      <c r="C7554"/>
    </row>
    <row r="7555" spans="1:3">
      <c r="A7555"/>
      <c r="B7555"/>
      <c r="C7555"/>
    </row>
    <row r="7556" spans="1:3">
      <c r="A7556"/>
      <c r="B7556"/>
      <c r="C7556"/>
    </row>
    <row r="7557" spans="1:3">
      <c r="A7557"/>
      <c r="B7557"/>
      <c r="C7557"/>
    </row>
    <row r="7558" spans="1:3">
      <c r="A7558"/>
      <c r="B7558"/>
      <c r="C7558"/>
    </row>
    <row r="7559" spans="1:3">
      <c r="A7559"/>
      <c r="B7559"/>
      <c r="C7559"/>
    </row>
    <row r="7560" spans="1:3">
      <c r="A7560"/>
      <c r="B7560"/>
      <c r="C7560"/>
    </row>
    <row r="7561" spans="1:3">
      <c r="A7561"/>
      <c r="B7561"/>
      <c r="C7561"/>
    </row>
    <row r="7562" spans="1:3">
      <c r="A7562"/>
      <c r="B7562"/>
      <c r="C7562"/>
    </row>
    <row r="7563" spans="1:3">
      <c r="A7563"/>
      <c r="B7563"/>
      <c r="C7563"/>
    </row>
    <row r="7564" spans="1:3">
      <c r="A7564"/>
      <c r="B7564"/>
      <c r="C7564"/>
    </row>
    <row r="7565" spans="1:3">
      <c r="A7565"/>
      <c r="B7565"/>
      <c r="C7565"/>
    </row>
    <row r="7566" spans="1:3">
      <c r="A7566"/>
      <c r="B7566"/>
      <c r="C7566"/>
    </row>
    <row r="7567" spans="1:3">
      <c r="A7567"/>
      <c r="B7567"/>
      <c r="C7567"/>
    </row>
    <row r="7568" spans="1:3">
      <c r="A7568"/>
      <c r="B7568"/>
      <c r="C7568"/>
    </row>
    <row r="7569" spans="1:3">
      <c r="A7569"/>
      <c r="B7569"/>
      <c r="C7569"/>
    </row>
    <row r="7570" spans="1:3">
      <c r="A7570"/>
      <c r="B7570"/>
      <c r="C7570"/>
    </row>
    <row r="7571" spans="1:3">
      <c r="A7571"/>
      <c r="B7571"/>
      <c r="C7571"/>
    </row>
    <row r="7572" spans="1:3">
      <c r="A7572"/>
      <c r="B7572"/>
      <c r="C7572"/>
    </row>
    <row r="7573" spans="1:3">
      <c r="A7573"/>
      <c r="B7573"/>
      <c r="C7573"/>
    </row>
    <row r="7574" spans="1:3">
      <c r="A7574"/>
      <c r="B7574"/>
      <c r="C7574"/>
    </row>
    <row r="7575" spans="1:3">
      <c r="A7575"/>
      <c r="B7575"/>
      <c r="C7575"/>
    </row>
    <row r="7576" spans="1:3">
      <c r="A7576"/>
      <c r="B7576"/>
      <c r="C7576"/>
    </row>
    <row r="7577" spans="1:3">
      <c r="A7577"/>
      <c r="B7577"/>
      <c r="C7577"/>
    </row>
    <row r="7578" spans="1:3">
      <c r="A7578"/>
      <c r="B7578"/>
      <c r="C7578"/>
    </row>
    <row r="7579" spans="1:3">
      <c r="A7579"/>
      <c r="B7579"/>
      <c r="C7579"/>
    </row>
    <row r="7580" spans="1:3">
      <c r="A7580"/>
      <c r="B7580"/>
      <c r="C7580"/>
    </row>
    <row r="7581" spans="1:3">
      <c r="A7581"/>
      <c r="B7581"/>
      <c r="C7581"/>
    </row>
    <row r="7582" spans="1:3">
      <c r="A7582"/>
      <c r="B7582"/>
      <c r="C7582"/>
    </row>
    <row r="7583" spans="1:3">
      <c r="A7583"/>
      <c r="B7583"/>
      <c r="C7583"/>
    </row>
    <row r="7584" spans="1:3">
      <c r="A7584"/>
      <c r="B7584"/>
      <c r="C7584"/>
    </row>
    <row r="7585" spans="1:3">
      <c r="A7585"/>
      <c r="B7585"/>
      <c r="C7585"/>
    </row>
    <row r="7586" spans="1:3">
      <c r="A7586"/>
      <c r="B7586"/>
      <c r="C7586"/>
    </row>
    <row r="7587" spans="1:3">
      <c r="A7587"/>
      <c r="B7587"/>
      <c r="C7587"/>
    </row>
    <row r="7588" spans="1:3">
      <c r="A7588"/>
      <c r="B7588"/>
      <c r="C7588"/>
    </row>
    <row r="7589" spans="1:3">
      <c r="A7589"/>
      <c r="B7589"/>
      <c r="C7589"/>
    </row>
    <row r="7590" spans="1:3">
      <c r="A7590"/>
      <c r="B7590"/>
      <c r="C7590"/>
    </row>
    <row r="7591" spans="1:3">
      <c r="A7591"/>
      <c r="B7591"/>
      <c r="C7591"/>
    </row>
    <row r="7592" spans="1:3">
      <c r="A7592"/>
      <c r="B7592"/>
      <c r="C7592"/>
    </row>
    <row r="7593" spans="1:3">
      <c r="A7593"/>
      <c r="B7593"/>
      <c r="C7593"/>
    </row>
    <row r="7594" spans="1:3">
      <c r="A7594"/>
      <c r="B7594"/>
      <c r="C7594"/>
    </row>
    <row r="7595" spans="1:3">
      <c r="A7595"/>
      <c r="B7595"/>
      <c r="C7595"/>
    </row>
    <row r="7596" spans="1:3">
      <c r="A7596"/>
      <c r="B7596"/>
      <c r="C7596"/>
    </row>
    <row r="7597" spans="1:3">
      <c r="A7597"/>
      <c r="B7597"/>
      <c r="C7597"/>
    </row>
    <row r="7598" spans="1:3">
      <c r="A7598"/>
      <c r="B7598"/>
      <c r="C7598"/>
    </row>
    <row r="7599" spans="1:3">
      <c r="A7599"/>
      <c r="B7599"/>
      <c r="C7599"/>
    </row>
    <row r="7600" spans="1:3">
      <c r="A7600"/>
      <c r="B7600"/>
      <c r="C7600"/>
    </row>
    <row r="7601" spans="1:3">
      <c r="A7601"/>
      <c r="B7601"/>
      <c r="C7601"/>
    </row>
    <row r="7602" spans="1:3">
      <c r="A7602"/>
      <c r="B7602"/>
      <c r="C7602"/>
    </row>
    <row r="7603" spans="1:3">
      <c r="A7603"/>
      <c r="B7603"/>
      <c r="C7603"/>
    </row>
    <row r="7604" spans="1:3">
      <c r="A7604"/>
      <c r="B7604"/>
      <c r="C7604"/>
    </row>
    <row r="7605" spans="1:3">
      <c r="A7605"/>
      <c r="B7605"/>
      <c r="C7605"/>
    </row>
    <row r="7606" spans="1:3">
      <c r="A7606"/>
      <c r="B7606"/>
      <c r="C7606"/>
    </row>
    <row r="7607" spans="1:3">
      <c r="A7607"/>
      <c r="B7607"/>
      <c r="C7607"/>
    </row>
    <row r="7608" spans="1:3">
      <c r="A7608"/>
      <c r="B7608"/>
      <c r="C7608"/>
    </row>
    <row r="7609" spans="1:3">
      <c r="A7609"/>
      <c r="B7609"/>
      <c r="C7609"/>
    </row>
    <row r="7610" spans="1:3">
      <c r="A7610"/>
      <c r="B7610"/>
      <c r="C7610"/>
    </row>
    <row r="7611" spans="1:3">
      <c r="A7611"/>
      <c r="B7611"/>
      <c r="C7611"/>
    </row>
    <row r="7612" spans="1:3">
      <c r="A7612"/>
      <c r="B7612"/>
      <c r="C7612"/>
    </row>
    <row r="7613" spans="1:3">
      <c r="A7613"/>
      <c r="B7613"/>
      <c r="C7613"/>
    </row>
    <row r="7614" spans="1:3">
      <c r="A7614"/>
      <c r="B7614"/>
      <c r="C7614"/>
    </row>
    <row r="7615" spans="1:3">
      <c r="A7615"/>
      <c r="B7615"/>
      <c r="C7615"/>
    </row>
    <row r="7616" spans="1:3">
      <c r="A7616"/>
      <c r="B7616"/>
      <c r="C7616"/>
    </row>
    <row r="7617" spans="1:3">
      <c r="A7617"/>
      <c r="B7617"/>
      <c r="C7617"/>
    </row>
    <row r="7618" spans="1:3">
      <c r="A7618"/>
      <c r="B7618"/>
      <c r="C7618"/>
    </row>
    <row r="7619" spans="1:3">
      <c r="A7619"/>
      <c r="B7619"/>
      <c r="C7619"/>
    </row>
    <row r="7620" spans="1:3">
      <c r="A7620"/>
      <c r="B7620"/>
      <c r="C7620"/>
    </row>
    <row r="7621" spans="1:3">
      <c r="A7621"/>
      <c r="B7621"/>
      <c r="C7621"/>
    </row>
    <row r="7622" spans="1:3">
      <c r="A7622"/>
      <c r="B7622"/>
      <c r="C7622"/>
    </row>
    <row r="7623" spans="1:3">
      <c r="A7623"/>
      <c r="B7623"/>
      <c r="C7623"/>
    </row>
    <row r="7624" spans="1:3">
      <c r="A7624"/>
      <c r="B7624"/>
      <c r="C7624"/>
    </row>
    <row r="7625" spans="1:3">
      <c r="A7625"/>
      <c r="B7625"/>
      <c r="C7625"/>
    </row>
    <row r="7626" spans="1:3">
      <c r="A7626"/>
      <c r="B7626"/>
      <c r="C7626"/>
    </row>
    <row r="7627" spans="1:3">
      <c r="A7627"/>
      <c r="B7627"/>
      <c r="C7627"/>
    </row>
    <row r="7628" spans="1:3">
      <c r="A7628"/>
      <c r="B7628"/>
      <c r="C7628"/>
    </row>
    <row r="7629" spans="1:3">
      <c r="A7629"/>
      <c r="B7629"/>
      <c r="C7629"/>
    </row>
    <row r="7630" spans="1:3">
      <c r="A7630"/>
      <c r="B7630"/>
      <c r="C7630"/>
    </row>
    <row r="7631" spans="1:3">
      <c r="A7631"/>
      <c r="B7631"/>
      <c r="C7631"/>
    </row>
    <row r="7632" spans="1:3">
      <c r="A7632"/>
      <c r="B7632"/>
      <c r="C7632"/>
    </row>
    <row r="7633" spans="1:3">
      <c r="A7633"/>
      <c r="B7633"/>
      <c r="C7633"/>
    </row>
    <row r="7634" spans="1:3">
      <c r="A7634"/>
      <c r="B7634"/>
      <c r="C7634"/>
    </row>
    <row r="7635" spans="1:3">
      <c r="A7635"/>
      <c r="B7635"/>
      <c r="C7635"/>
    </row>
    <row r="7636" spans="1:3">
      <c r="A7636"/>
      <c r="B7636"/>
      <c r="C7636"/>
    </row>
    <row r="7637" spans="1:3">
      <c r="A7637"/>
      <c r="B7637"/>
      <c r="C7637"/>
    </row>
    <row r="7638" spans="1:3">
      <c r="A7638"/>
      <c r="B7638"/>
      <c r="C7638"/>
    </row>
    <row r="7639" spans="1:3">
      <c r="A7639"/>
      <c r="B7639"/>
      <c r="C7639"/>
    </row>
    <row r="7640" spans="1:3">
      <c r="A7640"/>
      <c r="B7640"/>
      <c r="C7640"/>
    </row>
    <row r="7641" spans="1:3">
      <c r="A7641"/>
      <c r="B7641"/>
      <c r="C7641"/>
    </row>
    <row r="7642" spans="1:3">
      <c r="A7642"/>
      <c r="B7642"/>
      <c r="C7642"/>
    </row>
    <row r="7643" spans="1:3">
      <c r="A7643"/>
      <c r="B7643"/>
      <c r="C7643"/>
    </row>
    <row r="7644" spans="1:3">
      <c r="A7644"/>
      <c r="B7644"/>
      <c r="C7644"/>
    </row>
    <row r="7645" spans="1:3">
      <c r="A7645"/>
      <c r="B7645"/>
      <c r="C7645"/>
    </row>
    <row r="7646" spans="1:3">
      <c r="A7646"/>
      <c r="B7646"/>
      <c r="C7646"/>
    </row>
    <row r="7647" spans="1:3">
      <c r="A7647"/>
      <c r="B7647"/>
      <c r="C7647"/>
    </row>
    <row r="7648" spans="1:3">
      <c r="A7648"/>
      <c r="B7648"/>
      <c r="C7648"/>
    </row>
    <row r="7649" spans="1:3">
      <c r="A7649"/>
      <c r="B7649"/>
      <c r="C7649"/>
    </row>
    <row r="7650" spans="1:3">
      <c r="A7650"/>
      <c r="B7650"/>
      <c r="C7650"/>
    </row>
    <row r="7651" spans="1:3">
      <c r="A7651"/>
      <c r="B7651"/>
      <c r="C7651"/>
    </row>
    <row r="7652" spans="1:3">
      <c r="A7652"/>
      <c r="B7652"/>
      <c r="C7652"/>
    </row>
    <row r="7653" spans="1:3">
      <c r="A7653"/>
      <c r="B7653"/>
      <c r="C7653"/>
    </row>
    <row r="7654" spans="1:3">
      <c r="A7654"/>
      <c r="B7654"/>
      <c r="C7654"/>
    </row>
    <row r="7655" spans="1:3">
      <c r="A7655"/>
      <c r="B7655"/>
      <c r="C7655"/>
    </row>
    <row r="7656" spans="1:3">
      <c r="A7656"/>
      <c r="B7656"/>
      <c r="C7656"/>
    </row>
    <row r="7657" spans="1:3">
      <c r="A7657"/>
      <c r="B7657"/>
      <c r="C7657"/>
    </row>
    <row r="7658" spans="1:3">
      <c r="A7658"/>
      <c r="B7658"/>
      <c r="C7658"/>
    </row>
    <row r="7659" spans="1:3">
      <c r="A7659"/>
      <c r="B7659"/>
      <c r="C7659"/>
    </row>
    <row r="7660" spans="1:3">
      <c r="A7660"/>
      <c r="B7660"/>
      <c r="C7660"/>
    </row>
    <row r="7661" spans="1:3">
      <c r="A7661"/>
      <c r="B7661"/>
      <c r="C7661"/>
    </row>
    <row r="7662" spans="1:3">
      <c r="A7662"/>
      <c r="B7662"/>
      <c r="C7662"/>
    </row>
    <row r="7663" spans="1:3">
      <c r="A7663"/>
      <c r="B7663"/>
      <c r="C7663"/>
    </row>
    <row r="7664" spans="1:3">
      <c r="A7664"/>
      <c r="B7664"/>
      <c r="C7664"/>
    </row>
    <row r="7665" spans="1:3">
      <c r="A7665"/>
      <c r="B7665"/>
      <c r="C7665"/>
    </row>
    <row r="7666" spans="1:3">
      <c r="A7666"/>
      <c r="B7666"/>
      <c r="C7666"/>
    </row>
    <row r="7667" spans="1:3">
      <c r="A7667"/>
      <c r="B7667"/>
      <c r="C7667"/>
    </row>
    <row r="7668" spans="1:3">
      <c r="A7668"/>
      <c r="B7668"/>
      <c r="C7668"/>
    </row>
    <row r="7669" spans="1:3">
      <c r="A7669"/>
      <c r="B7669"/>
      <c r="C7669"/>
    </row>
    <row r="7670" spans="1:3">
      <c r="A7670"/>
      <c r="B7670"/>
      <c r="C7670"/>
    </row>
    <row r="7671" spans="1:3">
      <c r="A7671"/>
      <c r="B7671"/>
      <c r="C7671"/>
    </row>
    <row r="7672" spans="1:3">
      <c r="A7672"/>
      <c r="B7672"/>
      <c r="C7672"/>
    </row>
    <row r="7673" spans="1:3">
      <c r="A7673"/>
      <c r="B7673"/>
      <c r="C7673"/>
    </row>
    <row r="7674" spans="1:3">
      <c r="A7674"/>
      <c r="B7674"/>
      <c r="C7674"/>
    </row>
    <row r="7675" spans="1:3">
      <c r="A7675"/>
      <c r="B7675"/>
      <c r="C7675"/>
    </row>
    <row r="7676" spans="1:3">
      <c r="A7676"/>
      <c r="B7676"/>
      <c r="C7676"/>
    </row>
    <row r="7677" spans="1:3">
      <c r="A7677"/>
      <c r="B7677"/>
      <c r="C7677"/>
    </row>
    <row r="7678" spans="1:3">
      <c r="A7678"/>
      <c r="B7678"/>
      <c r="C7678"/>
    </row>
    <row r="7679" spans="1:3">
      <c r="A7679"/>
      <c r="B7679"/>
      <c r="C7679"/>
    </row>
    <row r="7680" spans="1:3">
      <c r="A7680"/>
      <c r="B7680"/>
      <c r="C7680"/>
    </row>
    <row r="7681" spans="1:3">
      <c r="A7681"/>
      <c r="B7681"/>
      <c r="C7681"/>
    </row>
    <row r="7682" spans="1:3">
      <c r="A7682"/>
      <c r="B7682"/>
      <c r="C7682"/>
    </row>
    <row r="7683" spans="1:3">
      <c r="A7683"/>
      <c r="B7683"/>
      <c r="C7683"/>
    </row>
    <row r="7684" spans="1:3">
      <c r="A7684"/>
      <c r="B7684"/>
      <c r="C7684"/>
    </row>
    <row r="7685" spans="1:3">
      <c r="A7685"/>
      <c r="B7685"/>
      <c r="C7685"/>
    </row>
    <row r="7686" spans="1:3">
      <c r="A7686"/>
      <c r="B7686"/>
      <c r="C7686"/>
    </row>
    <row r="7687" spans="1:3">
      <c r="A7687"/>
      <c r="B7687"/>
      <c r="C7687"/>
    </row>
    <row r="7688" spans="1:3">
      <c r="A7688"/>
      <c r="B7688"/>
      <c r="C7688"/>
    </row>
    <row r="7689" spans="1:3">
      <c r="A7689"/>
      <c r="B7689"/>
      <c r="C7689"/>
    </row>
    <row r="7690" spans="1:3">
      <c r="A7690"/>
      <c r="B7690"/>
      <c r="C7690"/>
    </row>
    <row r="7691" spans="1:3">
      <c r="A7691"/>
      <c r="B7691"/>
      <c r="C7691"/>
    </row>
    <row r="7692" spans="1:3">
      <c r="A7692"/>
      <c r="B7692"/>
      <c r="C7692"/>
    </row>
    <row r="7693" spans="1:3">
      <c r="A7693"/>
      <c r="B7693"/>
      <c r="C7693"/>
    </row>
    <row r="7694" spans="1:3">
      <c r="A7694"/>
      <c r="B7694"/>
      <c r="C7694"/>
    </row>
    <row r="7695" spans="1:3">
      <c r="A7695"/>
      <c r="B7695"/>
      <c r="C7695"/>
    </row>
    <row r="7696" spans="1:3">
      <c r="A7696"/>
      <c r="B7696"/>
      <c r="C7696"/>
    </row>
    <row r="7697" spans="1:3">
      <c r="A7697"/>
      <c r="B7697"/>
      <c r="C7697"/>
    </row>
    <row r="7698" spans="1:3">
      <c r="A7698"/>
      <c r="B7698"/>
      <c r="C7698"/>
    </row>
    <row r="7699" spans="1:3">
      <c r="A7699"/>
      <c r="B7699"/>
      <c r="C7699"/>
    </row>
    <row r="7700" spans="1:3">
      <c r="A7700"/>
      <c r="B7700"/>
      <c r="C7700"/>
    </row>
    <row r="7701" spans="1:3">
      <c r="A7701"/>
      <c r="B7701"/>
      <c r="C7701"/>
    </row>
    <row r="7702" spans="1:3">
      <c r="A7702"/>
      <c r="B7702"/>
      <c r="C7702"/>
    </row>
    <row r="7703" spans="1:3">
      <c r="A7703"/>
      <c r="B7703"/>
      <c r="C7703"/>
    </row>
    <row r="7704" spans="1:3">
      <c r="A7704"/>
      <c r="B7704"/>
      <c r="C7704"/>
    </row>
    <row r="7705" spans="1:3">
      <c r="A7705"/>
      <c r="B7705"/>
      <c r="C7705"/>
    </row>
    <row r="7706" spans="1:3">
      <c r="A7706"/>
      <c r="B7706"/>
      <c r="C7706"/>
    </row>
    <row r="7707" spans="1:3">
      <c r="A7707"/>
      <c r="B7707"/>
      <c r="C7707"/>
    </row>
    <row r="7708" spans="1:3">
      <c r="A7708"/>
      <c r="B7708"/>
      <c r="C7708"/>
    </row>
    <row r="7709" spans="1:3">
      <c r="A7709"/>
      <c r="B7709"/>
      <c r="C7709"/>
    </row>
    <row r="7710" spans="1:3">
      <c r="A7710"/>
      <c r="B7710"/>
      <c r="C7710"/>
    </row>
    <row r="7711" spans="1:3">
      <c r="A7711"/>
      <c r="B7711"/>
      <c r="C7711"/>
    </row>
    <row r="7712" spans="1:3">
      <c r="A7712"/>
      <c r="B7712"/>
      <c r="C7712"/>
    </row>
    <row r="7713" spans="1:3">
      <c r="A7713"/>
      <c r="B7713"/>
      <c r="C7713"/>
    </row>
    <row r="7714" spans="1:3">
      <c r="A7714"/>
      <c r="B7714"/>
      <c r="C7714"/>
    </row>
    <row r="7715" spans="1:3">
      <c r="A7715"/>
      <c r="B7715"/>
      <c r="C7715"/>
    </row>
    <row r="7716" spans="1:3">
      <c r="A7716"/>
      <c r="B7716"/>
      <c r="C7716"/>
    </row>
    <row r="7717" spans="1:3">
      <c r="A7717"/>
      <c r="B7717"/>
      <c r="C7717"/>
    </row>
    <row r="7718" spans="1:3">
      <c r="A7718"/>
      <c r="B7718"/>
      <c r="C7718"/>
    </row>
    <row r="7719" spans="1:3">
      <c r="A7719"/>
      <c r="B7719"/>
      <c r="C7719"/>
    </row>
    <row r="7720" spans="1:3">
      <c r="A7720"/>
      <c r="B7720"/>
      <c r="C7720"/>
    </row>
    <row r="7721" spans="1:3">
      <c r="A7721"/>
      <c r="B7721"/>
      <c r="C7721"/>
    </row>
    <row r="7722" spans="1:3">
      <c r="A7722"/>
      <c r="B7722"/>
      <c r="C7722"/>
    </row>
    <row r="7723" spans="1:3">
      <c r="A7723"/>
      <c r="B7723"/>
      <c r="C7723"/>
    </row>
    <row r="7724" spans="1:3">
      <c r="A7724"/>
      <c r="B7724"/>
      <c r="C7724"/>
    </row>
    <row r="7725" spans="1:3">
      <c r="A7725"/>
      <c r="B7725"/>
      <c r="C7725"/>
    </row>
    <row r="7726" spans="1:3">
      <c r="A7726"/>
      <c r="B7726"/>
      <c r="C7726"/>
    </row>
    <row r="7727" spans="1:3">
      <c r="A7727"/>
      <c r="B7727"/>
      <c r="C7727"/>
    </row>
    <row r="7728" spans="1:3">
      <c r="A7728"/>
      <c r="B7728"/>
      <c r="C7728"/>
    </row>
    <row r="7729" spans="1:3">
      <c r="A7729"/>
      <c r="B7729"/>
      <c r="C7729"/>
    </row>
    <row r="7730" spans="1:3">
      <c r="A7730"/>
      <c r="B7730"/>
      <c r="C7730"/>
    </row>
    <row r="7731" spans="1:3">
      <c r="A7731"/>
      <c r="B7731"/>
      <c r="C7731"/>
    </row>
    <row r="7732" spans="1:3">
      <c r="A7732"/>
      <c r="B7732"/>
      <c r="C7732"/>
    </row>
    <row r="7733" spans="1:3">
      <c r="A7733"/>
      <c r="B7733"/>
      <c r="C7733"/>
    </row>
    <row r="7734" spans="1:3">
      <c r="A7734"/>
      <c r="B7734"/>
      <c r="C7734"/>
    </row>
    <row r="7735" spans="1:3">
      <c r="A7735"/>
      <c r="B7735"/>
      <c r="C7735"/>
    </row>
    <row r="7736" spans="1:3">
      <c r="A7736"/>
      <c r="B7736"/>
      <c r="C7736"/>
    </row>
    <row r="7737" spans="1:3">
      <c r="A7737"/>
      <c r="B7737"/>
      <c r="C7737"/>
    </row>
    <row r="7738" spans="1:3">
      <c r="A7738"/>
      <c r="B7738"/>
      <c r="C7738"/>
    </row>
    <row r="7739" spans="1:3">
      <c r="A7739"/>
      <c r="B7739"/>
      <c r="C7739"/>
    </row>
    <row r="7740" spans="1:3">
      <c r="A7740"/>
      <c r="B7740"/>
      <c r="C7740"/>
    </row>
    <row r="7741" spans="1:3">
      <c r="A7741"/>
      <c r="B7741"/>
      <c r="C7741"/>
    </row>
    <row r="7742" spans="1:3">
      <c r="A7742"/>
      <c r="B7742"/>
      <c r="C7742"/>
    </row>
    <row r="7743" spans="1:3">
      <c r="A7743"/>
      <c r="B7743"/>
      <c r="C7743"/>
    </row>
    <row r="7744" spans="1:3">
      <c r="A7744"/>
      <c r="B7744"/>
      <c r="C7744"/>
    </row>
    <row r="7745" spans="1:3">
      <c r="A7745"/>
      <c r="B7745"/>
      <c r="C7745"/>
    </row>
    <row r="7746" spans="1:3">
      <c r="A7746"/>
      <c r="B7746"/>
      <c r="C7746"/>
    </row>
    <row r="7747" spans="1:3">
      <c r="A7747"/>
      <c r="B7747"/>
      <c r="C7747"/>
    </row>
    <row r="7748" spans="1:3">
      <c r="A7748"/>
      <c r="B7748"/>
      <c r="C7748"/>
    </row>
    <row r="7749" spans="1:3">
      <c r="A7749"/>
      <c r="B7749"/>
      <c r="C7749"/>
    </row>
    <row r="7750" spans="1:3">
      <c r="A7750"/>
      <c r="B7750"/>
      <c r="C7750"/>
    </row>
    <row r="7751" spans="1:3">
      <c r="A7751"/>
      <c r="B7751"/>
      <c r="C7751"/>
    </row>
    <row r="7752" spans="1:3">
      <c r="A7752"/>
      <c r="B7752"/>
      <c r="C7752"/>
    </row>
    <row r="7753" spans="1:3">
      <c r="A7753"/>
      <c r="B7753"/>
      <c r="C7753"/>
    </row>
    <row r="7754" spans="1:3">
      <c r="A7754"/>
      <c r="B7754"/>
      <c r="C7754"/>
    </row>
    <row r="7755" spans="1:3">
      <c r="A7755"/>
      <c r="B7755"/>
      <c r="C7755"/>
    </row>
    <row r="7756" spans="1:3">
      <c r="A7756"/>
      <c r="B7756"/>
      <c r="C7756"/>
    </row>
    <row r="7757" spans="1:3">
      <c r="A7757"/>
      <c r="B7757"/>
      <c r="C7757"/>
    </row>
    <row r="7758" spans="1:3">
      <c r="A7758"/>
      <c r="B7758"/>
      <c r="C7758"/>
    </row>
    <row r="7759" spans="1:3">
      <c r="A7759"/>
      <c r="B7759"/>
      <c r="C7759"/>
    </row>
    <row r="7760" spans="1:3">
      <c r="A7760"/>
      <c r="B7760"/>
      <c r="C7760"/>
    </row>
    <row r="7761" spans="1:3">
      <c r="A7761"/>
      <c r="B7761"/>
      <c r="C7761"/>
    </row>
    <row r="7762" spans="1:3">
      <c r="A7762"/>
      <c r="B7762"/>
      <c r="C7762"/>
    </row>
    <row r="7763" spans="1:3">
      <c r="A7763"/>
      <c r="B7763"/>
      <c r="C7763"/>
    </row>
    <row r="7764" spans="1:3">
      <c r="A7764"/>
      <c r="B7764"/>
      <c r="C7764"/>
    </row>
    <row r="7765" spans="1:3">
      <c r="A7765"/>
      <c r="B7765"/>
      <c r="C7765"/>
    </row>
    <row r="7766" spans="1:3">
      <c r="A7766"/>
      <c r="B7766"/>
      <c r="C7766"/>
    </row>
    <row r="7767" spans="1:3">
      <c r="A7767"/>
      <c r="B7767"/>
      <c r="C7767"/>
    </row>
    <row r="7768" spans="1:3">
      <c r="A7768"/>
      <c r="B7768"/>
      <c r="C7768"/>
    </row>
    <row r="7769" spans="1:3">
      <c r="A7769"/>
      <c r="B7769"/>
      <c r="C7769"/>
    </row>
    <row r="7770" spans="1:3">
      <c r="A7770"/>
      <c r="B7770"/>
      <c r="C7770"/>
    </row>
    <row r="7771" spans="1:3">
      <c r="A7771"/>
      <c r="B7771"/>
      <c r="C7771"/>
    </row>
    <row r="7772" spans="1:3">
      <c r="A7772"/>
      <c r="B7772"/>
      <c r="C7772"/>
    </row>
    <row r="7773" spans="1:3">
      <c r="A7773"/>
      <c r="B7773"/>
      <c r="C7773"/>
    </row>
    <row r="7774" spans="1:3">
      <c r="A7774"/>
      <c r="B7774"/>
      <c r="C7774"/>
    </row>
    <row r="7775" spans="1:3">
      <c r="A7775"/>
      <c r="B7775"/>
      <c r="C7775"/>
    </row>
    <row r="7776" spans="1:3">
      <c r="A7776"/>
      <c r="B7776"/>
      <c r="C7776"/>
    </row>
    <row r="7777" spans="1:3">
      <c r="A7777"/>
      <c r="B7777"/>
      <c r="C7777"/>
    </row>
    <row r="7778" spans="1:3">
      <c r="A7778"/>
      <c r="B7778"/>
      <c r="C7778"/>
    </row>
    <row r="7779" spans="1:3">
      <c r="A7779"/>
      <c r="B7779"/>
      <c r="C7779"/>
    </row>
    <row r="7780" spans="1:3">
      <c r="A7780"/>
      <c r="B7780"/>
      <c r="C7780"/>
    </row>
    <row r="7781" spans="1:3">
      <c r="A7781"/>
      <c r="B7781"/>
      <c r="C7781"/>
    </row>
    <row r="7782" spans="1:3">
      <c r="A7782"/>
      <c r="B7782"/>
      <c r="C7782"/>
    </row>
    <row r="7783" spans="1:3">
      <c r="A7783"/>
      <c r="B7783"/>
      <c r="C7783"/>
    </row>
    <row r="7784" spans="1:3">
      <c r="A7784"/>
      <c r="B7784"/>
      <c r="C7784"/>
    </row>
    <row r="7785" spans="1:3">
      <c r="A7785"/>
      <c r="B7785"/>
      <c r="C7785"/>
    </row>
    <row r="7786" spans="1:3">
      <c r="A7786"/>
      <c r="B7786"/>
      <c r="C7786"/>
    </row>
    <row r="7787" spans="1:3">
      <c r="A7787"/>
      <c r="B7787"/>
      <c r="C7787"/>
    </row>
    <row r="7788" spans="1:3">
      <c r="A7788"/>
      <c r="B7788"/>
      <c r="C7788"/>
    </row>
    <row r="7789" spans="1:3">
      <c r="A7789"/>
      <c r="B7789"/>
      <c r="C7789"/>
    </row>
    <row r="7790" spans="1:3">
      <c r="A7790"/>
      <c r="B7790"/>
      <c r="C7790"/>
    </row>
    <row r="7791" spans="1:3">
      <c r="A7791"/>
      <c r="B7791"/>
      <c r="C7791"/>
    </row>
    <row r="7792" spans="1:3">
      <c r="A7792"/>
      <c r="B7792"/>
      <c r="C7792"/>
    </row>
    <row r="7793" spans="1:3">
      <c r="A7793"/>
      <c r="B7793"/>
      <c r="C7793"/>
    </row>
    <row r="7794" spans="1:3">
      <c r="A7794"/>
      <c r="B7794"/>
      <c r="C7794"/>
    </row>
    <row r="7795" spans="1:3">
      <c r="A7795"/>
      <c r="B7795"/>
      <c r="C7795"/>
    </row>
    <row r="7796" spans="1:3">
      <c r="A7796"/>
      <c r="B7796"/>
      <c r="C7796"/>
    </row>
    <row r="7797" spans="1:3">
      <c r="A7797"/>
      <c r="B7797"/>
      <c r="C7797"/>
    </row>
    <row r="7798" spans="1:3">
      <c r="A7798"/>
      <c r="B7798"/>
      <c r="C7798"/>
    </row>
    <row r="7799" spans="1:3">
      <c r="A7799"/>
      <c r="B7799"/>
      <c r="C7799"/>
    </row>
    <row r="7800" spans="1:3">
      <c r="A7800"/>
      <c r="B7800"/>
      <c r="C7800"/>
    </row>
    <row r="7801" spans="1:3">
      <c r="A7801"/>
      <c r="B7801"/>
      <c r="C7801"/>
    </row>
    <row r="7802" spans="1:3">
      <c r="A7802"/>
      <c r="B7802"/>
      <c r="C7802"/>
    </row>
    <row r="7803" spans="1:3">
      <c r="A7803"/>
      <c r="B7803"/>
      <c r="C7803"/>
    </row>
    <row r="7804" spans="1:3">
      <c r="A7804"/>
      <c r="B7804"/>
      <c r="C7804"/>
    </row>
    <row r="7805" spans="1:3">
      <c r="A7805"/>
      <c r="B7805"/>
      <c r="C7805"/>
    </row>
    <row r="7806" spans="1:3">
      <c r="A7806"/>
      <c r="B7806"/>
      <c r="C7806"/>
    </row>
    <row r="7807" spans="1:3">
      <c r="A7807"/>
      <c r="B7807"/>
      <c r="C7807"/>
    </row>
    <row r="7808" spans="1:3">
      <c r="A7808"/>
      <c r="B7808"/>
      <c r="C7808"/>
    </row>
    <row r="7809" spans="1:3">
      <c r="A7809"/>
      <c r="B7809"/>
      <c r="C7809"/>
    </row>
    <row r="7810" spans="1:3">
      <c r="A7810"/>
      <c r="B7810"/>
      <c r="C7810"/>
    </row>
    <row r="7811" spans="1:3">
      <c r="A7811"/>
      <c r="B7811"/>
      <c r="C7811"/>
    </row>
    <row r="7812" spans="1:3">
      <c r="A7812"/>
      <c r="B7812"/>
      <c r="C7812"/>
    </row>
    <row r="7813" spans="1:3">
      <c r="A7813"/>
      <c r="B7813"/>
      <c r="C7813"/>
    </row>
    <row r="7814" spans="1:3">
      <c r="A7814"/>
      <c r="B7814"/>
      <c r="C7814"/>
    </row>
    <row r="7815" spans="1:3">
      <c r="A7815"/>
      <c r="B7815"/>
      <c r="C7815"/>
    </row>
    <row r="7816" spans="1:3">
      <c r="A7816"/>
      <c r="B7816"/>
      <c r="C7816"/>
    </row>
    <row r="7817" spans="1:3">
      <c r="A7817"/>
      <c r="B7817"/>
      <c r="C7817"/>
    </row>
    <row r="7818" spans="1:3">
      <c r="A7818"/>
      <c r="B7818"/>
      <c r="C7818"/>
    </row>
    <row r="7819" spans="1:3">
      <c r="A7819"/>
      <c r="B7819"/>
      <c r="C7819"/>
    </row>
    <row r="7820" spans="1:3">
      <c r="A7820"/>
      <c r="B7820"/>
      <c r="C7820"/>
    </row>
    <row r="7821" spans="1:3">
      <c r="A7821"/>
      <c r="B7821"/>
      <c r="C7821"/>
    </row>
    <row r="7822" spans="1:3">
      <c r="A7822"/>
      <c r="B7822"/>
      <c r="C7822"/>
    </row>
    <row r="7823" spans="1:3">
      <c r="A7823"/>
      <c r="B7823"/>
      <c r="C7823"/>
    </row>
    <row r="7824" spans="1:3">
      <c r="A7824"/>
      <c r="B7824"/>
      <c r="C7824"/>
    </row>
    <row r="7825" spans="1:3">
      <c r="A7825"/>
      <c r="B7825"/>
      <c r="C7825"/>
    </row>
    <row r="7826" spans="1:3">
      <c r="A7826"/>
      <c r="B7826"/>
      <c r="C7826"/>
    </row>
    <row r="7827" spans="1:3">
      <c r="A7827"/>
      <c r="B7827"/>
      <c r="C7827"/>
    </row>
    <row r="7828" spans="1:3">
      <c r="A7828"/>
      <c r="B7828"/>
      <c r="C7828"/>
    </row>
    <row r="7829" spans="1:3">
      <c r="A7829"/>
      <c r="B7829"/>
      <c r="C7829"/>
    </row>
    <row r="7830" spans="1:3">
      <c r="A7830"/>
      <c r="B7830"/>
      <c r="C7830"/>
    </row>
    <row r="7831" spans="1:3">
      <c r="A7831"/>
      <c r="B7831"/>
      <c r="C7831"/>
    </row>
    <row r="7832" spans="1:3">
      <c r="A7832"/>
      <c r="B7832"/>
      <c r="C7832"/>
    </row>
    <row r="7833" spans="1:3">
      <c r="A7833"/>
      <c r="B7833"/>
      <c r="C7833"/>
    </row>
    <row r="7834" spans="1:3">
      <c r="A7834"/>
      <c r="B7834"/>
      <c r="C7834"/>
    </row>
    <row r="7835" spans="1:3">
      <c r="A7835"/>
      <c r="B7835"/>
      <c r="C7835"/>
    </row>
    <row r="7836" spans="1:3">
      <c r="A7836"/>
      <c r="B7836"/>
      <c r="C7836"/>
    </row>
    <row r="7837" spans="1:3">
      <c r="A7837"/>
      <c r="B7837"/>
      <c r="C7837"/>
    </row>
    <row r="7838" spans="1:3">
      <c r="A7838"/>
      <c r="B7838"/>
      <c r="C7838"/>
    </row>
    <row r="7839" spans="1:3">
      <c r="A7839"/>
      <c r="B7839"/>
      <c r="C7839"/>
    </row>
    <row r="7840" spans="1:3">
      <c r="A7840"/>
      <c r="B7840"/>
      <c r="C7840"/>
    </row>
    <row r="7841" spans="1:3">
      <c r="A7841"/>
      <c r="B7841"/>
      <c r="C7841"/>
    </row>
    <row r="7842" spans="1:3">
      <c r="A7842"/>
      <c r="B7842"/>
      <c r="C7842"/>
    </row>
    <row r="7843" spans="1:3">
      <c r="A7843"/>
      <c r="B7843"/>
      <c r="C7843"/>
    </row>
    <row r="7844" spans="1:3">
      <c r="A7844"/>
      <c r="B7844"/>
      <c r="C7844"/>
    </row>
    <row r="7845" spans="1:3">
      <c r="A7845"/>
      <c r="B7845"/>
      <c r="C7845"/>
    </row>
    <row r="7846" spans="1:3">
      <c r="A7846"/>
      <c r="B7846"/>
      <c r="C7846"/>
    </row>
    <row r="7847" spans="1:3">
      <c r="A7847"/>
      <c r="B7847"/>
      <c r="C7847"/>
    </row>
    <row r="7848" spans="1:3">
      <c r="A7848"/>
      <c r="B7848"/>
      <c r="C7848"/>
    </row>
    <row r="7849" spans="1:3">
      <c r="A7849"/>
      <c r="B7849"/>
      <c r="C7849"/>
    </row>
    <row r="7850" spans="1:3">
      <c r="A7850"/>
      <c r="B7850"/>
      <c r="C7850"/>
    </row>
    <row r="7851" spans="1:3">
      <c r="A7851"/>
      <c r="B7851"/>
      <c r="C7851"/>
    </row>
    <row r="7852" spans="1:3">
      <c r="A7852"/>
      <c r="B7852"/>
      <c r="C7852"/>
    </row>
    <row r="7853" spans="1:3">
      <c r="A7853"/>
      <c r="B7853"/>
      <c r="C7853"/>
    </row>
    <row r="7854" spans="1:3">
      <c r="A7854"/>
      <c r="B7854"/>
      <c r="C7854"/>
    </row>
    <row r="7855" spans="1:3">
      <c r="A7855"/>
      <c r="B7855"/>
      <c r="C7855"/>
    </row>
    <row r="7856" spans="1:3">
      <c r="A7856"/>
      <c r="B7856"/>
      <c r="C7856"/>
    </row>
    <row r="7857" spans="1:3">
      <c r="A7857"/>
      <c r="B7857"/>
      <c r="C7857"/>
    </row>
    <row r="7858" spans="1:3">
      <c r="A7858"/>
      <c r="B7858"/>
      <c r="C7858"/>
    </row>
    <row r="7859" spans="1:3">
      <c r="A7859"/>
      <c r="B7859"/>
      <c r="C7859"/>
    </row>
    <row r="7860" spans="1:3">
      <c r="A7860"/>
      <c r="B7860"/>
      <c r="C7860"/>
    </row>
    <row r="7861" spans="1:3">
      <c r="A7861"/>
      <c r="B7861"/>
      <c r="C7861"/>
    </row>
    <row r="7862" spans="1:3">
      <c r="A7862"/>
      <c r="B7862"/>
      <c r="C7862"/>
    </row>
    <row r="7863" spans="1:3">
      <c r="A7863"/>
      <c r="B7863"/>
      <c r="C7863"/>
    </row>
    <row r="7864" spans="1:3">
      <c r="A7864"/>
      <c r="B7864"/>
      <c r="C7864"/>
    </row>
    <row r="7865" spans="1:3">
      <c r="A7865"/>
      <c r="B7865"/>
      <c r="C7865"/>
    </row>
    <row r="7866" spans="1:3">
      <c r="A7866"/>
      <c r="B7866"/>
      <c r="C7866"/>
    </row>
    <row r="7867" spans="1:3">
      <c r="A7867"/>
      <c r="B7867"/>
      <c r="C7867"/>
    </row>
    <row r="7868" spans="1:3">
      <c r="A7868"/>
      <c r="B7868"/>
      <c r="C7868"/>
    </row>
    <row r="7869" spans="1:3">
      <c r="A7869"/>
      <c r="B7869"/>
      <c r="C7869"/>
    </row>
    <row r="7870" spans="1:3">
      <c r="A7870"/>
      <c r="B7870"/>
      <c r="C7870"/>
    </row>
    <row r="7871" spans="1:3">
      <c r="A7871"/>
      <c r="B7871"/>
      <c r="C7871"/>
    </row>
    <row r="7872" spans="1:3">
      <c r="A7872"/>
      <c r="B7872"/>
      <c r="C7872"/>
    </row>
    <row r="7873" spans="1:3">
      <c r="A7873"/>
      <c r="B7873"/>
      <c r="C7873"/>
    </row>
    <row r="7874" spans="1:3">
      <c r="A7874"/>
      <c r="B7874"/>
      <c r="C7874"/>
    </row>
    <row r="7875" spans="1:3">
      <c r="A7875"/>
      <c r="B7875"/>
      <c r="C7875"/>
    </row>
    <row r="7876" spans="1:3">
      <c r="A7876"/>
      <c r="B7876"/>
      <c r="C7876"/>
    </row>
    <row r="7877" spans="1:3">
      <c r="A7877"/>
      <c r="B7877"/>
      <c r="C7877"/>
    </row>
    <row r="7878" spans="1:3">
      <c r="A7878"/>
      <c r="B7878"/>
      <c r="C7878"/>
    </row>
    <row r="7879" spans="1:3">
      <c r="A7879"/>
      <c r="B7879"/>
      <c r="C7879"/>
    </row>
    <row r="7880" spans="1:3">
      <c r="A7880"/>
      <c r="B7880"/>
      <c r="C7880"/>
    </row>
    <row r="7881" spans="1:3">
      <c r="A7881"/>
      <c r="B7881"/>
      <c r="C7881"/>
    </row>
    <row r="7882" spans="1:3">
      <c r="A7882"/>
      <c r="B7882"/>
      <c r="C7882"/>
    </row>
    <row r="7883" spans="1:3">
      <c r="A7883"/>
      <c r="B7883"/>
      <c r="C7883"/>
    </row>
    <row r="7884" spans="1:3">
      <c r="A7884"/>
      <c r="B7884"/>
      <c r="C7884"/>
    </row>
    <row r="7885" spans="1:3">
      <c r="A7885"/>
      <c r="B7885"/>
      <c r="C7885"/>
    </row>
    <row r="7886" spans="1:3">
      <c r="A7886"/>
      <c r="B7886"/>
      <c r="C7886"/>
    </row>
    <row r="7887" spans="1:3">
      <c r="A7887"/>
      <c r="B7887"/>
      <c r="C7887"/>
    </row>
    <row r="7888" spans="1:3">
      <c r="A7888"/>
      <c r="B7888"/>
      <c r="C7888"/>
    </row>
    <row r="7889" spans="1:3">
      <c r="A7889"/>
      <c r="B7889"/>
      <c r="C7889"/>
    </row>
    <row r="7890" spans="1:3">
      <c r="A7890"/>
      <c r="B7890"/>
      <c r="C7890"/>
    </row>
    <row r="7891" spans="1:3">
      <c r="A7891"/>
      <c r="B7891"/>
      <c r="C7891"/>
    </row>
    <row r="7892" spans="1:3">
      <c r="A7892"/>
      <c r="B7892"/>
      <c r="C7892"/>
    </row>
    <row r="7893" spans="1:3">
      <c r="A7893"/>
      <c r="B7893"/>
      <c r="C7893"/>
    </row>
    <row r="7894" spans="1:3">
      <c r="A7894"/>
      <c r="B7894"/>
      <c r="C7894"/>
    </row>
    <row r="7895" spans="1:3">
      <c r="A7895"/>
      <c r="B7895"/>
      <c r="C7895"/>
    </row>
    <row r="7896" spans="1:3">
      <c r="A7896"/>
      <c r="B7896"/>
      <c r="C7896"/>
    </row>
    <row r="7897" spans="1:3">
      <c r="A7897"/>
      <c r="B7897"/>
      <c r="C7897"/>
    </row>
    <row r="7898" spans="1:3">
      <c r="A7898"/>
      <c r="B7898"/>
      <c r="C7898"/>
    </row>
    <row r="7899" spans="1:3">
      <c r="A7899"/>
      <c r="B7899"/>
      <c r="C7899"/>
    </row>
    <row r="7900" spans="1:3">
      <c r="A7900"/>
      <c r="B7900"/>
      <c r="C7900"/>
    </row>
    <row r="7901" spans="1:3">
      <c r="A7901"/>
      <c r="B7901"/>
      <c r="C7901"/>
    </row>
    <row r="7902" spans="1:3">
      <c r="A7902"/>
      <c r="B7902"/>
      <c r="C7902"/>
    </row>
    <row r="7903" spans="1:3">
      <c r="A7903"/>
      <c r="B7903"/>
      <c r="C7903"/>
    </row>
    <row r="7904" spans="1:3">
      <c r="A7904"/>
      <c r="B7904"/>
      <c r="C7904"/>
    </row>
    <row r="7905" spans="1:3">
      <c r="A7905"/>
      <c r="B7905"/>
      <c r="C7905"/>
    </row>
    <row r="7906" spans="1:3">
      <c r="A7906"/>
      <c r="B7906"/>
      <c r="C7906"/>
    </row>
    <row r="7907" spans="1:3">
      <c r="A7907"/>
      <c r="B7907"/>
      <c r="C7907"/>
    </row>
    <row r="7908" spans="1:3">
      <c r="A7908"/>
      <c r="B7908"/>
      <c r="C7908"/>
    </row>
    <row r="7909" spans="1:3">
      <c r="A7909"/>
      <c r="B7909"/>
      <c r="C7909"/>
    </row>
    <row r="7910" spans="1:3">
      <c r="A7910"/>
      <c r="B7910"/>
      <c r="C7910"/>
    </row>
    <row r="7911" spans="1:3">
      <c r="A7911"/>
      <c r="B7911"/>
      <c r="C7911"/>
    </row>
    <row r="7912" spans="1:3">
      <c r="A7912"/>
      <c r="B7912"/>
      <c r="C7912"/>
    </row>
    <row r="7913" spans="1:3">
      <c r="A7913"/>
      <c r="B7913"/>
      <c r="C7913"/>
    </row>
    <row r="7914" spans="1:3">
      <c r="A7914"/>
      <c r="B7914"/>
      <c r="C7914"/>
    </row>
    <row r="7915" spans="1:3">
      <c r="A7915"/>
      <c r="B7915"/>
      <c r="C7915"/>
    </row>
    <row r="7916" spans="1:3">
      <c r="A7916"/>
      <c r="B7916"/>
      <c r="C7916"/>
    </row>
    <row r="7917" spans="1:3">
      <c r="A7917"/>
      <c r="B7917"/>
      <c r="C7917"/>
    </row>
    <row r="7918" spans="1:3">
      <c r="A7918"/>
      <c r="B7918"/>
      <c r="C7918"/>
    </row>
    <row r="7919" spans="1:3">
      <c r="A7919"/>
      <c r="B7919"/>
      <c r="C7919"/>
    </row>
    <row r="7920" spans="1:3">
      <c r="A7920"/>
      <c r="B7920"/>
      <c r="C7920"/>
    </row>
    <row r="7921" spans="1:3">
      <c r="A7921"/>
      <c r="B7921"/>
      <c r="C7921"/>
    </row>
    <row r="7922" spans="1:3">
      <c r="A7922"/>
      <c r="B7922"/>
      <c r="C7922"/>
    </row>
    <row r="7923" spans="1:3">
      <c r="A7923"/>
      <c r="B7923"/>
      <c r="C7923"/>
    </row>
    <row r="7924" spans="1:3">
      <c r="A7924"/>
      <c r="B7924"/>
      <c r="C7924"/>
    </row>
    <row r="7925" spans="1:3">
      <c r="A7925"/>
      <c r="B7925"/>
      <c r="C7925"/>
    </row>
    <row r="7926" spans="1:3">
      <c r="A7926"/>
      <c r="B7926"/>
      <c r="C7926"/>
    </row>
    <row r="7927" spans="1:3">
      <c r="A7927"/>
      <c r="B7927"/>
      <c r="C7927"/>
    </row>
    <row r="7928" spans="1:3">
      <c r="A7928"/>
      <c r="B7928"/>
      <c r="C7928"/>
    </row>
    <row r="7929" spans="1:3">
      <c r="A7929"/>
      <c r="B7929"/>
      <c r="C7929"/>
    </row>
    <row r="7930" spans="1:3">
      <c r="A7930"/>
      <c r="B7930"/>
      <c r="C7930"/>
    </row>
    <row r="7931" spans="1:3">
      <c r="A7931"/>
      <c r="B7931"/>
      <c r="C7931"/>
    </row>
    <row r="7932" spans="1:3">
      <c r="A7932"/>
      <c r="B7932"/>
      <c r="C7932"/>
    </row>
    <row r="7933" spans="1:3">
      <c r="A7933"/>
      <c r="B7933"/>
      <c r="C7933"/>
    </row>
    <row r="7934" spans="1:3">
      <c r="A7934"/>
      <c r="B7934"/>
      <c r="C7934"/>
    </row>
    <row r="7935" spans="1:3">
      <c r="A7935"/>
      <c r="B7935"/>
      <c r="C7935"/>
    </row>
    <row r="7936" spans="1:3">
      <c r="A7936"/>
      <c r="B7936"/>
      <c r="C7936"/>
    </row>
    <row r="7937" spans="1:3">
      <c r="A7937"/>
      <c r="B7937"/>
      <c r="C7937"/>
    </row>
    <row r="7938" spans="1:3">
      <c r="A7938"/>
      <c r="B7938"/>
      <c r="C7938"/>
    </row>
    <row r="7939" spans="1:3">
      <c r="A7939"/>
      <c r="B7939"/>
      <c r="C7939"/>
    </row>
    <row r="7940" spans="1:3">
      <c r="A7940"/>
      <c r="B7940"/>
      <c r="C7940"/>
    </row>
    <row r="7941" spans="1:3">
      <c r="A7941"/>
      <c r="B7941"/>
      <c r="C7941"/>
    </row>
    <row r="7942" spans="1:3">
      <c r="A7942"/>
      <c r="B7942"/>
      <c r="C7942"/>
    </row>
    <row r="7943" spans="1:3">
      <c r="A7943"/>
      <c r="B7943"/>
      <c r="C7943"/>
    </row>
    <row r="7944" spans="1:3">
      <c r="A7944"/>
      <c r="B7944"/>
      <c r="C7944"/>
    </row>
    <row r="7945" spans="1:3">
      <c r="A7945"/>
      <c r="B7945"/>
      <c r="C7945"/>
    </row>
    <row r="7946" spans="1:3">
      <c r="A7946"/>
      <c r="B7946"/>
      <c r="C7946"/>
    </row>
    <row r="7947" spans="1:3">
      <c r="A7947"/>
      <c r="B7947"/>
      <c r="C7947"/>
    </row>
    <row r="7948" spans="1:3">
      <c r="A7948"/>
      <c r="B7948"/>
      <c r="C7948"/>
    </row>
    <row r="7949" spans="1:3">
      <c r="A7949"/>
      <c r="B7949"/>
      <c r="C7949"/>
    </row>
    <row r="7950" spans="1:3">
      <c r="A7950"/>
      <c r="B7950"/>
      <c r="C7950"/>
    </row>
    <row r="7951" spans="1:3">
      <c r="A7951"/>
      <c r="B7951"/>
      <c r="C7951"/>
    </row>
    <row r="7952" spans="1:3">
      <c r="A7952"/>
      <c r="B7952"/>
      <c r="C7952"/>
    </row>
    <row r="7953" spans="1:3">
      <c r="A7953"/>
      <c r="B7953"/>
      <c r="C7953"/>
    </row>
    <row r="7954" spans="1:3">
      <c r="A7954"/>
      <c r="B7954"/>
      <c r="C7954"/>
    </row>
    <row r="7955" spans="1:3">
      <c r="A7955"/>
      <c r="B7955"/>
      <c r="C7955"/>
    </row>
    <row r="7956" spans="1:3">
      <c r="A7956"/>
      <c r="B7956"/>
      <c r="C7956"/>
    </row>
    <row r="7957" spans="1:3">
      <c r="A7957"/>
      <c r="B7957"/>
      <c r="C7957"/>
    </row>
    <row r="7958" spans="1:3">
      <c r="A7958"/>
      <c r="B7958"/>
      <c r="C7958"/>
    </row>
    <row r="7959" spans="1:3">
      <c r="A7959"/>
      <c r="B7959"/>
      <c r="C7959"/>
    </row>
    <row r="7960" spans="1:3">
      <c r="A7960"/>
      <c r="B7960"/>
      <c r="C7960"/>
    </row>
    <row r="7961" spans="1:3">
      <c r="A7961"/>
      <c r="B7961"/>
      <c r="C7961"/>
    </row>
    <row r="7962" spans="1:3">
      <c r="A7962"/>
      <c r="B7962"/>
      <c r="C7962"/>
    </row>
    <row r="7963" spans="1:3">
      <c r="A7963"/>
      <c r="B7963"/>
      <c r="C7963"/>
    </row>
    <row r="7964" spans="1:3">
      <c r="A7964"/>
      <c r="B7964"/>
      <c r="C7964"/>
    </row>
    <row r="7965" spans="1:3">
      <c r="A7965"/>
      <c r="B7965"/>
      <c r="C7965"/>
    </row>
    <row r="7966" spans="1:3">
      <c r="A7966"/>
      <c r="B7966"/>
      <c r="C7966"/>
    </row>
    <row r="7967" spans="1:3">
      <c r="A7967"/>
      <c r="B7967"/>
      <c r="C7967"/>
    </row>
    <row r="7968" spans="1:3">
      <c r="A7968"/>
      <c r="B7968"/>
      <c r="C7968"/>
    </row>
    <row r="7969" spans="1:3">
      <c r="A7969"/>
      <c r="B7969"/>
      <c r="C7969"/>
    </row>
    <row r="7970" spans="1:3">
      <c r="A7970"/>
      <c r="B7970"/>
      <c r="C7970"/>
    </row>
    <row r="7971" spans="1:3">
      <c r="A7971"/>
      <c r="B7971"/>
      <c r="C7971"/>
    </row>
    <row r="7972" spans="1:3">
      <c r="A7972"/>
      <c r="B7972"/>
      <c r="C7972"/>
    </row>
    <row r="7973" spans="1:3">
      <c r="A7973"/>
      <c r="B7973"/>
      <c r="C7973"/>
    </row>
    <row r="7974" spans="1:3">
      <c r="A7974"/>
      <c r="B7974"/>
      <c r="C7974"/>
    </row>
    <row r="7975" spans="1:3">
      <c r="A7975"/>
      <c r="B7975"/>
      <c r="C7975"/>
    </row>
    <row r="7976" spans="1:3">
      <c r="A7976"/>
      <c r="B7976"/>
      <c r="C7976"/>
    </row>
    <row r="7977" spans="1:3">
      <c r="A7977"/>
      <c r="B7977"/>
      <c r="C7977"/>
    </row>
    <row r="7978" spans="1:3">
      <c r="A7978"/>
      <c r="B7978"/>
      <c r="C7978"/>
    </row>
    <row r="7979" spans="1:3">
      <c r="A7979"/>
      <c r="B7979"/>
      <c r="C7979"/>
    </row>
    <row r="7980" spans="1:3">
      <c r="A7980"/>
      <c r="B7980"/>
      <c r="C7980"/>
    </row>
    <row r="7981" spans="1:3">
      <c r="A7981"/>
      <c r="B7981"/>
      <c r="C7981"/>
    </row>
    <row r="7982" spans="1:3">
      <c r="A7982"/>
      <c r="B7982"/>
      <c r="C7982"/>
    </row>
    <row r="7983" spans="1:3">
      <c r="A7983"/>
      <c r="B7983"/>
      <c r="C7983"/>
    </row>
    <row r="7984" spans="1:3">
      <c r="A7984"/>
      <c r="B7984"/>
      <c r="C7984"/>
    </row>
    <row r="7985" spans="1:3">
      <c r="A7985"/>
      <c r="B7985"/>
      <c r="C7985"/>
    </row>
    <row r="7986" spans="1:3">
      <c r="A7986"/>
      <c r="B7986"/>
      <c r="C7986"/>
    </row>
    <row r="7987" spans="1:3">
      <c r="A7987"/>
      <c r="B7987"/>
      <c r="C7987"/>
    </row>
    <row r="7988" spans="1:3">
      <c r="A7988"/>
      <c r="B7988"/>
      <c r="C7988"/>
    </row>
    <row r="7989" spans="1:3">
      <c r="A7989"/>
      <c r="B7989"/>
      <c r="C7989"/>
    </row>
    <row r="7990" spans="1:3">
      <c r="A7990"/>
      <c r="B7990"/>
      <c r="C7990"/>
    </row>
    <row r="7991" spans="1:3">
      <c r="A7991"/>
      <c r="B7991"/>
      <c r="C7991"/>
    </row>
    <row r="7992" spans="1:3">
      <c r="A7992"/>
      <c r="B7992"/>
      <c r="C7992"/>
    </row>
    <row r="7993" spans="1:3">
      <c r="A7993"/>
      <c r="B7993"/>
      <c r="C7993"/>
    </row>
    <row r="7994" spans="1:3">
      <c r="A7994"/>
      <c r="B7994"/>
      <c r="C7994"/>
    </row>
    <row r="7995" spans="1:3">
      <c r="A7995"/>
      <c r="B7995"/>
      <c r="C7995"/>
    </row>
    <row r="7996" spans="1:3">
      <c r="A7996"/>
      <c r="B7996"/>
      <c r="C7996"/>
    </row>
    <row r="7997" spans="1:3">
      <c r="A7997"/>
      <c r="B7997"/>
      <c r="C7997"/>
    </row>
    <row r="7998" spans="1:3">
      <c r="A7998"/>
      <c r="B7998"/>
      <c r="C7998"/>
    </row>
    <row r="7999" spans="1:3">
      <c r="A7999"/>
      <c r="B7999"/>
      <c r="C7999"/>
    </row>
    <row r="8000" spans="1:3">
      <c r="A8000"/>
      <c r="B8000"/>
      <c r="C8000"/>
    </row>
    <row r="8001" spans="1:3">
      <c r="A8001"/>
      <c r="B8001"/>
      <c r="C8001"/>
    </row>
    <row r="8002" spans="1:3">
      <c r="A8002"/>
      <c r="B8002"/>
      <c r="C8002"/>
    </row>
    <row r="8003" spans="1:3">
      <c r="A8003"/>
      <c r="B8003"/>
      <c r="C8003"/>
    </row>
    <row r="8004" spans="1:3">
      <c r="A8004"/>
      <c r="B8004"/>
      <c r="C8004"/>
    </row>
    <row r="8005" spans="1:3">
      <c r="A8005"/>
      <c r="B8005"/>
      <c r="C8005"/>
    </row>
    <row r="8006" spans="1:3">
      <c r="A8006"/>
      <c r="B8006"/>
      <c r="C8006"/>
    </row>
    <row r="8007" spans="1:3">
      <c r="A8007"/>
      <c r="B8007"/>
      <c r="C8007"/>
    </row>
    <row r="8008" spans="1:3">
      <c r="A8008"/>
      <c r="B8008"/>
      <c r="C8008"/>
    </row>
    <row r="8009" spans="1:3">
      <c r="A8009"/>
      <c r="B8009"/>
      <c r="C8009"/>
    </row>
    <row r="8010" spans="1:3">
      <c r="A8010"/>
      <c r="B8010"/>
      <c r="C8010"/>
    </row>
    <row r="8011" spans="1:3">
      <c r="A8011"/>
      <c r="B8011"/>
      <c r="C8011"/>
    </row>
    <row r="8012" spans="1:3">
      <c r="A8012"/>
      <c r="B8012"/>
      <c r="C8012"/>
    </row>
    <row r="8013" spans="1:3">
      <c r="A8013"/>
      <c r="B8013"/>
      <c r="C8013"/>
    </row>
    <row r="8014" spans="1:3">
      <c r="A8014"/>
      <c r="B8014"/>
      <c r="C8014"/>
    </row>
    <row r="8015" spans="1:3">
      <c r="A8015"/>
      <c r="B8015"/>
      <c r="C8015"/>
    </row>
    <row r="8016" spans="1:3">
      <c r="A8016"/>
      <c r="B8016"/>
      <c r="C8016"/>
    </row>
    <row r="8017" spans="1:3">
      <c r="A8017"/>
      <c r="B8017"/>
      <c r="C8017"/>
    </row>
    <row r="8018" spans="1:3">
      <c r="A8018"/>
      <c r="B8018"/>
      <c r="C8018"/>
    </row>
    <row r="8019" spans="1:3">
      <c r="A8019"/>
      <c r="B8019"/>
      <c r="C8019"/>
    </row>
    <row r="8020" spans="1:3">
      <c r="A8020"/>
      <c r="B8020"/>
      <c r="C8020"/>
    </row>
    <row r="8021" spans="1:3">
      <c r="A8021"/>
      <c r="B8021"/>
      <c r="C8021"/>
    </row>
    <row r="8022" spans="1:3">
      <c r="A8022"/>
      <c r="B8022"/>
      <c r="C8022"/>
    </row>
    <row r="8023" spans="1:3">
      <c r="A8023"/>
      <c r="B8023"/>
      <c r="C8023"/>
    </row>
    <row r="8024" spans="1:3">
      <c r="A8024"/>
      <c r="B8024"/>
      <c r="C8024"/>
    </row>
    <row r="8025" spans="1:3">
      <c r="A8025"/>
      <c r="B8025"/>
      <c r="C8025"/>
    </row>
    <row r="8026" spans="1:3">
      <c r="A8026"/>
      <c r="B8026"/>
      <c r="C8026"/>
    </row>
    <row r="8027" spans="1:3">
      <c r="A8027"/>
      <c r="B8027"/>
      <c r="C8027"/>
    </row>
    <row r="8028" spans="1:3">
      <c r="A8028"/>
      <c r="B8028"/>
      <c r="C8028"/>
    </row>
    <row r="8029" spans="1:3">
      <c r="A8029"/>
      <c r="B8029"/>
      <c r="C8029"/>
    </row>
    <row r="8030" spans="1:3">
      <c r="A8030"/>
      <c r="B8030"/>
      <c r="C8030"/>
    </row>
    <row r="8031" spans="1:3">
      <c r="A8031"/>
      <c r="B8031"/>
      <c r="C8031"/>
    </row>
    <row r="8032" spans="1:3">
      <c r="A8032"/>
      <c r="B8032"/>
      <c r="C8032"/>
    </row>
    <row r="8033" spans="1:3">
      <c r="A8033"/>
      <c r="B8033"/>
      <c r="C8033"/>
    </row>
    <row r="8034" spans="1:3">
      <c r="A8034"/>
      <c r="B8034"/>
      <c r="C8034"/>
    </row>
    <row r="8035" spans="1:3">
      <c r="A8035"/>
      <c r="B8035"/>
      <c r="C8035"/>
    </row>
    <row r="8036" spans="1:3">
      <c r="A8036"/>
      <c r="B8036"/>
      <c r="C8036"/>
    </row>
    <row r="8037" spans="1:3">
      <c r="A8037"/>
      <c r="B8037"/>
      <c r="C8037"/>
    </row>
    <row r="8038" spans="1:3">
      <c r="A8038"/>
      <c r="B8038"/>
      <c r="C8038"/>
    </row>
    <row r="8039" spans="1:3">
      <c r="A8039"/>
      <c r="B8039"/>
      <c r="C8039"/>
    </row>
    <row r="8040" spans="1:3">
      <c r="A8040"/>
      <c r="B8040"/>
      <c r="C8040"/>
    </row>
    <row r="8041" spans="1:3">
      <c r="A8041"/>
      <c r="B8041"/>
      <c r="C8041"/>
    </row>
    <row r="8042" spans="1:3">
      <c r="A8042"/>
      <c r="B8042"/>
      <c r="C8042"/>
    </row>
    <row r="8043" spans="1:3">
      <c r="A8043"/>
      <c r="B8043"/>
      <c r="C8043"/>
    </row>
    <row r="8044" spans="1:3">
      <c r="A8044"/>
      <c r="B8044"/>
      <c r="C8044"/>
    </row>
    <row r="8045" spans="1:3">
      <c r="A8045"/>
      <c r="B8045"/>
      <c r="C8045"/>
    </row>
    <row r="8046" spans="1:3">
      <c r="A8046"/>
      <c r="B8046"/>
      <c r="C8046"/>
    </row>
    <row r="8047" spans="1:3">
      <c r="A8047"/>
      <c r="B8047"/>
      <c r="C8047"/>
    </row>
    <row r="8048" spans="1:3">
      <c r="A8048"/>
      <c r="B8048"/>
      <c r="C8048"/>
    </row>
    <row r="8049" spans="1:3">
      <c r="A8049"/>
      <c r="B8049"/>
      <c r="C8049"/>
    </row>
    <row r="8050" spans="1:3">
      <c r="A8050"/>
      <c r="B8050"/>
      <c r="C8050"/>
    </row>
    <row r="8051" spans="1:3">
      <c r="A8051"/>
      <c r="B8051"/>
      <c r="C8051"/>
    </row>
    <row r="8052" spans="1:3">
      <c r="A8052"/>
      <c r="B8052"/>
      <c r="C8052"/>
    </row>
    <row r="8053" spans="1:3">
      <c r="A8053"/>
      <c r="B8053"/>
      <c r="C8053"/>
    </row>
    <row r="8054" spans="1:3">
      <c r="A8054"/>
      <c r="B8054"/>
      <c r="C8054"/>
    </row>
    <row r="8055" spans="1:3">
      <c r="A8055"/>
      <c r="B8055"/>
      <c r="C8055"/>
    </row>
    <row r="8056" spans="1:3">
      <c r="A8056"/>
      <c r="B8056"/>
      <c r="C8056"/>
    </row>
    <row r="8057" spans="1:3">
      <c r="A8057"/>
      <c r="B8057"/>
      <c r="C8057"/>
    </row>
    <row r="8058" spans="1:3">
      <c r="A8058"/>
      <c r="B8058"/>
      <c r="C8058"/>
    </row>
    <row r="8059" spans="1:3">
      <c r="A8059"/>
      <c r="B8059"/>
      <c r="C8059"/>
    </row>
    <row r="8060" spans="1:3">
      <c r="A8060"/>
      <c r="B8060"/>
      <c r="C8060"/>
    </row>
    <row r="8061" spans="1:3">
      <c r="A8061"/>
      <c r="B8061"/>
      <c r="C8061"/>
    </row>
    <row r="8062" spans="1:3">
      <c r="A8062"/>
      <c r="B8062"/>
      <c r="C8062"/>
    </row>
    <row r="8063" spans="1:3">
      <c r="A8063"/>
      <c r="B8063"/>
      <c r="C8063"/>
    </row>
    <row r="8064" spans="1:3">
      <c r="A8064"/>
      <c r="B8064"/>
      <c r="C8064"/>
    </row>
    <row r="8065" spans="1:3">
      <c r="A8065"/>
      <c r="B8065"/>
      <c r="C8065"/>
    </row>
    <row r="8066" spans="1:3">
      <c r="A8066"/>
      <c r="B8066"/>
      <c r="C8066"/>
    </row>
    <row r="8067" spans="1:3">
      <c r="A8067"/>
      <c r="B8067"/>
      <c r="C8067"/>
    </row>
    <row r="8068" spans="1:3">
      <c r="A8068"/>
      <c r="B8068"/>
      <c r="C8068"/>
    </row>
    <row r="8069" spans="1:3">
      <c r="A8069"/>
      <c r="B8069"/>
      <c r="C8069"/>
    </row>
    <row r="8070" spans="1:3">
      <c r="A8070"/>
      <c r="B8070"/>
      <c r="C8070"/>
    </row>
    <row r="8071" spans="1:3">
      <c r="A8071"/>
      <c r="B8071"/>
      <c r="C8071"/>
    </row>
    <row r="8072" spans="1:3">
      <c r="A8072"/>
      <c r="B8072"/>
      <c r="C8072"/>
    </row>
    <row r="8073" spans="1:3">
      <c r="A8073"/>
      <c r="B8073"/>
      <c r="C8073"/>
    </row>
    <row r="8074" spans="1:3">
      <c r="A8074"/>
      <c r="B8074"/>
      <c r="C8074"/>
    </row>
    <row r="8075" spans="1:3">
      <c r="A8075"/>
      <c r="B8075"/>
      <c r="C8075"/>
    </row>
    <row r="8076" spans="1:3">
      <c r="A8076"/>
      <c r="B8076"/>
      <c r="C8076"/>
    </row>
    <row r="8077" spans="1:3">
      <c r="A8077"/>
      <c r="B8077"/>
      <c r="C8077"/>
    </row>
    <row r="8078" spans="1:3">
      <c r="A8078"/>
      <c r="B8078"/>
      <c r="C8078"/>
    </row>
    <row r="8079" spans="1:3">
      <c r="A8079"/>
      <c r="B8079"/>
      <c r="C8079"/>
    </row>
    <row r="8080" spans="1:3">
      <c r="A8080"/>
      <c r="B8080"/>
      <c r="C8080"/>
    </row>
    <row r="8081" spans="1:3">
      <c r="A8081"/>
      <c r="B8081"/>
      <c r="C8081"/>
    </row>
    <row r="8082" spans="1:3">
      <c r="A8082"/>
      <c r="B8082"/>
      <c r="C8082"/>
    </row>
    <row r="8083" spans="1:3">
      <c r="A8083"/>
      <c r="B8083"/>
      <c r="C8083"/>
    </row>
    <row r="8084" spans="1:3">
      <c r="A8084"/>
      <c r="B8084"/>
      <c r="C8084"/>
    </row>
    <row r="8085" spans="1:3">
      <c r="A8085"/>
      <c r="B8085"/>
      <c r="C8085"/>
    </row>
    <row r="8086" spans="1:3">
      <c r="A8086"/>
      <c r="B8086"/>
      <c r="C8086"/>
    </row>
    <row r="8087" spans="1:3">
      <c r="A8087"/>
      <c r="B8087"/>
      <c r="C8087"/>
    </row>
    <row r="8088" spans="1:3">
      <c r="A8088"/>
      <c r="B8088"/>
      <c r="C8088"/>
    </row>
    <row r="8089" spans="1:3">
      <c r="A8089"/>
      <c r="B8089"/>
      <c r="C8089"/>
    </row>
    <row r="8090" spans="1:3">
      <c r="A8090"/>
      <c r="B8090"/>
      <c r="C8090"/>
    </row>
    <row r="8091" spans="1:3">
      <c r="A8091"/>
      <c r="B8091"/>
      <c r="C8091"/>
    </row>
    <row r="8092" spans="1:3">
      <c r="A8092"/>
      <c r="B8092"/>
      <c r="C8092"/>
    </row>
    <row r="8093" spans="1:3">
      <c r="A8093"/>
      <c r="B8093"/>
      <c r="C8093"/>
    </row>
    <row r="8094" spans="1:3">
      <c r="A8094"/>
      <c r="B8094"/>
      <c r="C8094"/>
    </row>
    <row r="8095" spans="1:3">
      <c r="A8095"/>
      <c r="B8095"/>
      <c r="C8095"/>
    </row>
    <row r="8096" spans="1:3">
      <c r="A8096"/>
      <c r="B8096"/>
      <c r="C8096"/>
    </row>
    <row r="8097" spans="1:3">
      <c r="A8097"/>
      <c r="B8097"/>
      <c r="C8097"/>
    </row>
    <row r="8098" spans="1:3">
      <c r="A8098"/>
      <c r="B8098"/>
      <c r="C8098"/>
    </row>
    <row r="8099" spans="1:3">
      <c r="A8099"/>
      <c r="B8099"/>
      <c r="C8099"/>
    </row>
    <row r="8100" spans="1:3">
      <c r="A8100"/>
      <c r="B8100"/>
      <c r="C8100"/>
    </row>
    <row r="8101" spans="1:3">
      <c r="A8101"/>
      <c r="B8101"/>
      <c r="C8101"/>
    </row>
    <row r="8102" spans="1:3">
      <c r="A8102"/>
      <c r="B8102"/>
      <c r="C8102"/>
    </row>
    <row r="8103" spans="1:3">
      <c r="A8103"/>
      <c r="B8103"/>
      <c r="C8103"/>
    </row>
    <row r="8104" spans="1:3">
      <c r="A8104"/>
      <c r="B8104"/>
      <c r="C8104"/>
    </row>
    <row r="8105" spans="1:3">
      <c r="A8105"/>
      <c r="B8105"/>
      <c r="C8105"/>
    </row>
    <row r="8106" spans="1:3">
      <c r="A8106"/>
      <c r="B8106"/>
      <c r="C8106"/>
    </row>
    <row r="8107" spans="1:3">
      <c r="A8107"/>
      <c r="B8107"/>
      <c r="C8107"/>
    </row>
    <row r="8108" spans="1:3">
      <c r="A8108"/>
      <c r="B8108"/>
      <c r="C8108"/>
    </row>
    <row r="8109" spans="1:3">
      <c r="A8109"/>
      <c r="B8109"/>
      <c r="C8109"/>
    </row>
    <row r="8110" spans="1:3">
      <c r="A8110"/>
      <c r="B8110"/>
      <c r="C8110"/>
    </row>
    <row r="8111" spans="1:3">
      <c r="A8111"/>
      <c r="B8111"/>
      <c r="C8111"/>
    </row>
    <row r="8112" spans="1:3">
      <c r="A8112"/>
      <c r="B8112"/>
      <c r="C8112"/>
    </row>
    <row r="8113" spans="1:3">
      <c r="A8113"/>
      <c r="B8113"/>
      <c r="C8113"/>
    </row>
    <row r="8114" spans="1:3">
      <c r="A8114"/>
      <c r="B8114"/>
      <c r="C8114"/>
    </row>
    <row r="8115" spans="1:3">
      <c r="A8115"/>
      <c r="B8115"/>
      <c r="C8115"/>
    </row>
    <row r="8116" spans="1:3">
      <c r="A8116"/>
      <c r="B8116"/>
      <c r="C8116"/>
    </row>
    <row r="8117" spans="1:3">
      <c r="A8117"/>
      <c r="B8117"/>
      <c r="C8117"/>
    </row>
    <row r="8118" spans="1:3">
      <c r="A8118"/>
      <c r="B8118"/>
      <c r="C8118"/>
    </row>
    <row r="8119" spans="1:3">
      <c r="A8119"/>
      <c r="B8119"/>
      <c r="C8119"/>
    </row>
    <row r="8120" spans="1:3">
      <c r="A8120"/>
      <c r="B8120"/>
      <c r="C8120"/>
    </row>
    <row r="8121" spans="1:3">
      <c r="A8121"/>
      <c r="B8121"/>
      <c r="C8121"/>
    </row>
    <row r="8122" spans="1:3">
      <c r="A8122"/>
      <c r="B8122"/>
      <c r="C8122"/>
    </row>
    <row r="8123" spans="1:3">
      <c r="A8123"/>
      <c r="B8123"/>
      <c r="C8123"/>
    </row>
    <row r="8124" spans="1:3">
      <c r="A8124"/>
      <c r="B8124"/>
      <c r="C8124"/>
    </row>
    <row r="8125" spans="1:3">
      <c r="A8125"/>
      <c r="B8125"/>
      <c r="C8125"/>
    </row>
    <row r="8126" spans="1:3">
      <c r="A8126"/>
      <c r="B8126"/>
      <c r="C8126"/>
    </row>
    <row r="8127" spans="1:3">
      <c r="A8127"/>
      <c r="B8127"/>
      <c r="C8127"/>
    </row>
    <row r="8128" spans="1:3">
      <c r="A8128"/>
      <c r="B8128"/>
      <c r="C8128"/>
    </row>
    <row r="8129" spans="1:3">
      <c r="A8129"/>
      <c r="B8129"/>
      <c r="C8129"/>
    </row>
    <row r="8130" spans="1:3">
      <c r="A8130"/>
      <c r="B8130"/>
      <c r="C8130"/>
    </row>
    <row r="8131" spans="1:3">
      <c r="A8131"/>
      <c r="B8131"/>
      <c r="C8131"/>
    </row>
    <row r="8132" spans="1:3">
      <c r="A8132"/>
      <c r="B8132"/>
      <c r="C8132"/>
    </row>
    <row r="8133" spans="1:3">
      <c r="A8133"/>
      <c r="B8133"/>
      <c r="C8133"/>
    </row>
    <row r="8134" spans="1:3">
      <c r="A8134"/>
      <c r="B8134"/>
      <c r="C8134"/>
    </row>
    <row r="8135" spans="1:3">
      <c r="A8135"/>
      <c r="B8135"/>
      <c r="C8135"/>
    </row>
    <row r="8136" spans="1:3">
      <c r="A8136"/>
      <c r="B8136"/>
      <c r="C8136"/>
    </row>
    <row r="8137" spans="1:3">
      <c r="A8137"/>
      <c r="B8137"/>
      <c r="C8137"/>
    </row>
    <row r="8138" spans="1:3">
      <c r="A8138"/>
      <c r="B8138"/>
      <c r="C8138"/>
    </row>
    <row r="8139" spans="1:3">
      <c r="A8139"/>
      <c r="B8139"/>
      <c r="C8139"/>
    </row>
    <row r="8140" spans="1:3">
      <c r="A8140"/>
      <c r="B8140"/>
      <c r="C8140"/>
    </row>
    <row r="8141" spans="1:3">
      <c r="A8141"/>
      <c r="B8141"/>
      <c r="C8141"/>
    </row>
    <row r="8142" spans="1:3">
      <c r="A8142"/>
      <c r="B8142"/>
      <c r="C8142"/>
    </row>
    <row r="8143" spans="1:3">
      <c r="A8143"/>
      <c r="B8143"/>
      <c r="C8143"/>
    </row>
    <row r="8144" spans="1:3">
      <c r="A8144"/>
      <c r="B8144"/>
      <c r="C8144"/>
    </row>
    <row r="8145" spans="1:3">
      <c r="A8145"/>
      <c r="B8145"/>
      <c r="C8145"/>
    </row>
    <row r="8146" spans="1:3">
      <c r="A8146"/>
      <c r="B8146"/>
      <c r="C8146"/>
    </row>
    <row r="8147" spans="1:3">
      <c r="A8147"/>
      <c r="B8147"/>
      <c r="C8147"/>
    </row>
    <row r="8148" spans="1:3">
      <c r="A8148"/>
      <c r="B8148"/>
      <c r="C8148"/>
    </row>
    <row r="8149" spans="1:3">
      <c r="A8149"/>
      <c r="B8149"/>
      <c r="C8149"/>
    </row>
    <row r="8150" spans="1:3">
      <c r="A8150"/>
      <c r="B8150"/>
      <c r="C8150"/>
    </row>
    <row r="8151" spans="1:3">
      <c r="A8151"/>
      <c r="B8151"/>
      <c r="C8151"/>
    </row>
    <row r="8152" spans="1:3">
      <c r="A8152"/>
      <c r="B8152"/>
      <c r="C8152"/>
    </row>
    <row r="8153" spans="1:3">
      <c r="A8153"/>
      <c r="B8153"/>
      <c r="C8153"/>
    </row>
    <row r="8154" spans="1:3">
      <c r="A8154"/>
      <c r="B8154"/>
      <c r="C8154"/>
    </row>
    <row r="8155" spans="1:3">
      <c r="A8155"/>
      <c r="B8155"/>
      <c r="C8155"/>
    </row>
    <row r="8156" spans="1:3">
      <c r="A8156"/>
      <c r="B8156"/>
      <c r="C8156"/>
    </row>
    <row r="8157" spans="1:3">
      <c r="A8157"/>
      <c r="B8157"/>
      <c r="C8157"/>
    </row>
    <row r="8158" spans="1:3">
      <c r="A8158"/>
      <c r="B8158"/>
      <c r="C8158"/>
    </row>
    <row r="8159" spans="1:3">
      <c r="A8159"/>
      <c r="B8159"/>
      <c r="C8159"/>
    </row>
    <row r="8160" spans="1:3">
      <c r="A8160"/>
      <c r="B8160"/>
      <c r="C8160"/>
    </row>
    <row r="8161" spans="1:3">
      <c r="A8161"/>
      <c r="B8161"/>
      <c r="C8161"/>
    </row>
    <row r="8162" spans="1:3">
      <c r="A8162"/>
      <c r="B8162"/>
      <c r="C8162"/>
    </row>
    <row r="8163" spans="1:3">
      <c r="A8163"/>
      <c r="B8163"/>
      <c r="C8163"/>
    </row>
    <row r="8164" spans="1:3">
      <c r="A8164"/>
      <c r="B8164"/>
      <c r="C8164"/>
    </row>
    <row r="8165" spans="1:3">
      <c r="A8165"/>
      <c r="B8165"/>
      <c r="C8165"/>
    </row>
    <row r="8166" spans="1:3">
      <c r="A8166"/>
      <c r="B8166"/>
      <c r="C8166"/>
    </row>
    <row r="8167" spans="1:3">
      <c r="A8167"/>
      <c r="B8167"/>
      <c r="C8167"/>
    </row>
    <row r="8168" spans="1:3">
      <c r="A8168"/>
      <c r="B8168"/>
      <c r="C8168"/>
    </row>
    <row r="8169" spans="1:3">
      <c r="A8169"/>
      <c r="B8169"/>
      <c r="C8169"/>
    </row>
    <row r="8170" spans="1:3">
      <c r="A8170"/>
      <c r="B8170"/>
      <c r="C8170"/>
    </row>
    <row r="8171" spans="1:3">
      <c r="A8171"/>
      <c r="B8171"/>
      <c r="C8171"/>
    </row>
    <row r="8172" spans="1:3">
      <c r="A8172"/>
      <c r="B8172"/>
      <c r="C8172"/>
    </row>
    <row r="8173" spans="1:3">
      <c r="A8173"/>
      <c r="B8173"/>
      <c r="C8173"/>
    </row>
    <row r="8174" spans="1:3">
      <c r="A8174"/>
      <c r="B8174"/>
      <c r="C8174"/>
    </row>
    <row r="8175" spans="1:3">
      <c r="A8175"/>
      <c r="B8175"/>
      <c r="C8175"/>
    </row>
    <row r="8176" spans="1:3">
      <c r="A8176"/>
      <c r="B8176"/>
      <c r="C8176"/>
    </row>
    <row r="8177" spans="1:3">
      <c r="A8177"/>
      <c r="B8177"/>
      <c r="C8177"/>
    </row>
    <row r="8178" spans="1:3">
      <c r="A8178"/>
      <c r="B8178"/>
      <c r="C8178"/>
    </row>
    <row r="8179" spans="1:3">
      <c r="A8179"/>
      <c r="B8179"/>
      <c r="C8179"/>
    </row>
    <row r="8180" spans="1:3">
      <c r="A8180"/>
      <c r="B8180"/>
      <c r="C8180"/>
    </row>
    <row r="8181" spans="1:3">
      <c r="A8181"/>
      <c r="B8181"/>
      <c r="C8181"/>
    </row>
    <row r="8182" spans="1:3">
      <c r="A8182"/>
      <c r="B8182"/>
      <c r="C8182"/>
    </row>
    <row r="8183" spans="1:3">
      <c r="A8183"/>
      <c r="B8183"/>
      <c r="C8183"/>
    </row>
    <row r="8184" spans="1:3">
      <c r="A8184"/>
      <c r="B8184"/>
      <c r="C8184"/>
    </row>
    <row r="8185" spans="1:3">
      <c r="A8185"/>
      <c r="B8185"/>
      <c r="C8185"/>
    </row>
    <row r="8186" spans="1:3">
      <c r="A8186"/>
      <c r="B8186"/>
      <c r="C8186"/>
    </row>
    <row r="8187" spans="1:3">
      <c r="A8187"/>
      <c r="B8187"/>
      <c r="C8187"/>
    </row>
    <row r="8188" spans="1:3">
      <c r="A8188"/>
      <c r="B8188"/>
      <c r="C8188"/>
    </row>
    <row r="8189" spans="1:3">
      <c r="A8189"/>
      <c r="B8189"/>
      <c r="C8189"/>
    </row>
    <row r="8190" spans="1:3">
      <c r="A8190"/>
      <c r="B8190"/>
      <c r="C8190"/>
    </row>
    <row r="8191" spans="1:3">
      <c r="A8191"/>
      <c r="B8191"/>
      <c r="C8191"/>
    </row>
    <row r="8192" spans="1:3">
      <c r="A8192"/>
      <c r="B8192"/>
      <c r="C8192"/>
    </row>
    <row r="8193" spans="1:3">
      <c r="A8193"/>
      <c r="B8193"/>
      <c r="C8193"/>
    </row>
    <row r="8194" spans="1:3">
      <c r="A8194"/>
      <c r="B8194"/>
      <c r="C8194"/>
    </row>
    <row r="8195" spans="1:3">
      <c r="A8195"/>
      <c r="B8195"/>
      <c r="C8195"/>
    </row>
    <row r="8196" spans="1:3">
      <c r="A8196"/>
      <c r="B8196"/>
      <c r="C8196"/>
    </row>
    <row r="8197" spans="1:3">
      <c r="A8197"/>
      <c r="B8197"/>
      <c r="C8197"/>
    </row>
    <row r="8198" spans="1:3">
      <c r="A8198"/>
      <c r="B8198"/>
      <c r="C8198"/>
    </row>
    <row r="8199" spans="1:3">
      <c r="A8199"/>
      <c r="B8199"/>
      <c r="C8199"/>
    </row>
    <row r="8200" spans="1:3">
      <c r="A8200"/>
      <c r="B8200"/>
      <c r="C8200"/>
    </row>
    <row r="8201" spans="1:3">
      <c r="A8201"/>
      <c r="B8201"/>
      <c r="C8201"/>
    </row>
    <row r="8202" spans="1:3">
      <c r="A8202"/>
      <c r="B8202"/>
      <c r="C8202"/>
    </row>
    <row r="8203" spans="1:3">
      <c r="A8203"/>
      <c r="B8203"/>
      <c r="C8203"/>
    </row>
    <row r="8204" spans="1:3">
      <c r="A8204"/>
      <c r="B8204"/>
      <c r="C8204"/>
    </row>
    <row r="8205" spans="1:3">
      <c r="A8205"/>
      <c r="B8205"/>
      <c r="C8205"/>
    </row>
    <row r="8206" spans="1:3">
      <c r="A8206"/>
      <c r="B8206"/>
      <c r="C8206"/>
    </row>
    <row r="8207" spans="1:3">
      <c r="A8207"/>
      <c r="B8207"/>
      <c r="C8207"/>
    </row>
    <row r="8208" spans="1:3">
      <c r="A8208"/>
      <c r="B8208"/>
      <c r="C8208"/>
    </row>
    <row r="8209" spans="1:3">
      <c r="A8209"/>
      <c r="B8209"/>
      <c r="C8209"/>
    </row>
    <row r="8210" spans="1:3">
      <c r="A8210"/>
      <c r="B8210"/>
      <c r="C8210"/>
    </row>
    <row r="8211" spans="1:3">
      <c r="A8211"/>
      <c r="B8211"/>
      <c r="C8211"/>
    </row>
    <row r="8212" spans="1:3">
      <c r="A8212"/>
      <c r="B8212"/>
      <c r="C8212"/>
    </row>
    <row r="8213" spans="1:3">
      <c r="A8213"/>
      <c r="B8213"/>
      <c r="C8213"/>
    </row>
    <row r="8214" spans="1:3">
      <c r="A8214"/>
      <c r="B8214"/>
      <c r="C8214"/>
    </row>
    <row r="8215" spans="1:3">
      <c r="A8215"/>
      <c r="B8215"/>
      <c r="C8215"/>
    </row>
    <row r="8216" spans="1:3">
      <c r="A8216"/>
      <c r="B8216"/>
      <c r="C8216"/>
    </row>
    <row r="8217" spans="1:3">
      <c r="A8217"/>
      <c r="B8217"/>
      <c r="C8217"/>
    </row>
    <row r="8218" spans="1:3">
      <c r="A8218"/>
      <c r="B8218"/>
      <c r="C8218"/>
    </row>
    <row r="8219" spans="1:3">
      <c r="A8219"/>
      <c r="B8219"/>
      <c r="C8219"/>
    </row>
    <row r="8220" spans="1:3">
      <c r="A8220"/>
      <c r="B8220"/>
      <c r="C8220"/>
    </row>
    <row r="8221" spans="1:3">
      <c r="A8221"/>
      <c r="B8221"/>
      <c r="C8221"/>
    </row>
    <row r="8222" spans="1:3">
      <c r="A8222"/>
      <c r="B8222"/>
      <c r="C8222"/>
    </row>
    <row r="8223" spans="1:3">
      <c r="A8223"/>
      <c r="B8223"/>
      <c r="C8223"/>
    </row>
    <row r="8224" spans="1:3">
      <c r="A8224"/>
      <c r="B8224"/>
      <c r="C8224"/>
    </row>
    <row r="8225" spans="1:3">
      <c r="A8225"/>
      <c r="B8225"/>
      <c r="C8225"/>
    </row>
    <row r="8226" spans="1:3">
      <c r="A8226"/>
      <c r="B8226"/>
      <c r="C8226"/>
    </row>
    <row r="8227" spans="1:3">
      <c r="A8227"/>
      <c r="B8227"/>
      <c r="C8227"/>
    </row>
    <row r="8228" spans="1:3">
      <c r="A8228"/>
      <c r="B8228"/>
      <c r="C8228"/>
    </row>
    <row r="8229" spans="1:3">
      <c r="A8229"/>
      <c r="B8229"/>
      <c r="C8229"/>
    </row>
    <row r="8230" spans="1:3">
      <c r="A8230"/>
      <c r="B8230"/>
      <c r="C8230"/>
    </row>
    <row r="8231" spans="1:3">
      <c r="A8231"/>
      <c r="B8231"/>
      <c r="C8231"/>
    </row>
    <row r="8232" spans="1:3">
      <c r="A8232"/>
      <c r="B8232"/>
      <c r="C8232"/>
    </row>
    <row r="8233" spans="1:3">
      <c r="A8233"/>
      <c r="B8233"/>
      <c r="C8233"/>
    </row>
    <row r="8234" spans="1:3">
      <c r="A8234"/>
      <c r="B8234"/>
      <c r="C8234"/>
    </row>
    <row r="8235" spans="1:3">
      <c r="A8235"/>
      <c r="B8235"/>
      <c r="C8235"/>
    </row>
    <row r="8236" spans="1:3">
      <c r="A8236"/>
      <c r="B8236"/>
      <c r="C8236"/>
    </row>
    <row r="8237" spans="1:3">
      <c r="A8237"/>
      <c r="B8237"/>
      <c r="C8237"/>
    </row>
    <row r="8238" spans="1:3">
      <c r="A8238"/>
      <c r="B8238"/>
      <c r="C8238"/>
    </row>
    <row r="8239" spans="1:3">
      <c r="A8239"/>
      <c r="B8239"/>
      <c r="C8239"/>
    </row>
    <row r="8240" spans="1:3">
      <c r="A8240"/>
      <c r="B8240"/>
      <c r="C8240"/>
    </row>
    <row r="8241" spans="1:3">
      <c r="A8241"/>
      <c r="B8241"/>
      <c r="C8241"/>
    </row>
    <row r="8242" spans="1:3">
      <c r="A8242"/>
      <c r="B8242"/>
      <c r="C8242"/>
    </row>
    <row r="8243" spans="1:3">
      <c r="A8243"/>
      <c r="B8243"/>
      <c r="C8243"/>
    </row>
    <row r="8244" spans="1:3">
      <c r="A8244"/>
      <c r="B8244"/>
      <c r="C8244"/>
    </row>
    <row r="8245" spans="1:3">
      <c r="A8245"/>
      <c r="B8245"/>
      <c r="C8245"/>
    </row>
    <row r="8246" spans="1:3">
      <c r="A8246"/>
      <c r="B8246"/>
      <c r="C8246"/>
    </row>
    <row r="8247" spans="1:3">
      <c r="A8247"/>
      <c r="B8247"/>
      <c r="C8247"/>
    </row>
    <row r="8248" spans="1:3">
      <c r="A8248"/>
      <c r="B8248"/>
      <c r="C8248"/>
    </row>
    <row r="8249" spans="1:3">
      <c r="A8249"/>
      <c r="B8249"/>
      <c r="C8249"/>
    </row>
    <row r="8250" spans="1:3">
      <c r="A8250"/>
      <c r="B8250"/>
      <c r="C8250"/>
    </row>
    <row r="8251" spans="1:3">
      <c r="A8251"/>
      <c r="B8251"/>
      <c r="C8251"/>
    </row>
    <row r="8252" spans="1:3">
      <c r="A8252"/>
      <c r="B8252"/>
      <c r="C8252"/>
    </row>
    <row r="8253" spans="1:3">
      <c r="A8253"/>
      <c r="B8253"/>
      <c r="C8253"/>
    </row>
    <row r="8254" spans="1:3">
      <c r="A8254"/>
      <c r="B8254"/>
      <c r="C8254"/>
    </row>
    <row r="8255" spans="1:3">
      <c r="A8255"/>
      <c r="B8255"/>
      <c r="C8255"/>
    </row>
    <row r="8256" spans="1:3">
      <c r="A8256"/>
      <c r="B8256"/>
      <c r="C8256"/>
    </row>
    <row r="8257" spans="1:3">
      <c r="A8257"/>
      <c r="B8257"/>
      <c r="C8257"/>
    </row>
    <row r="8258" spans="1:3">
      <c r="A8258"/>
      <c r="B8258"/>
      <c r="C8258"/>
    </row>
    <row r="8259" spans="1:3">
      <c r="A8259"/>
      <c r="B8259"/>
      <c r="C8259"/>
    </row>
    <row r="8260" spans="1:3">
      <c r="A8260"/>
      <c r="B8260"/>
      <c r="C8260"/>
    </row>
    <row r="8261" spans="1:3">
      <c r="A8261"/>
      <c r="B8261"/>
      <c r="C8261"/>
    </row>
    <row r="8262" spans="1:3">
      <c r="A8262"/>
      <c r="B8262"/>
      <c r="C8262"/>
    </row>
    <row r="8263" spans="1:3">
      <c r="A8263"/>
      <c r="B8263"/>
      <c r="C8263"/>
    </row>
    <row r="8264" spans="1:3">
      <c r="A8264"/>
      <c r="B8264"/>
      <c r="C8264"/>
    </row>
    <row r="8265" spans="1:3">
      <c r="A8265"/>
      <c r="B8265"/>
      <c r="C8265"/>
    </row>
    <row r="8266" spans="1:3">
      <c r="A8266"/>
      <c r="B8266"/>
      <c r="C8266"/>
    </row>
    <row r="8267" spans="1:3">
      <c r="A8267"/>
      <c r="B8267"/>
      <c r="C8267"/>
    </row>
    <row r="8268" spans="1:3">
      <c r="A8268"/>
      <c r="B8268"/>
      <c r="C8268"/>
    </row>
    <row r="8269" spans="1:3">
      <c r="A8269"/>
      <c r="B8269"/>
      <c r="C8269"/>
    </row>
    <row r="8270" spans="1:3">
      <c r="A8270"/>
      <c r="B8270"/>
      <c r="C8270"/>
    </row>
    <row r="8271" spans="1:3">
      <c r="A8271"/>
      <c r="B8271"/>
      <c r="C8271"/>
    </row>
    <row r="8272" spans="1:3">
      <c r="A8272"/>
      <c r="B8272"/>
      <c r="C8272"/>
    </row>
    <row r="8273" spans="1:3">
      <c r="A8273"/>
      <c r="B8273"/>
      <c r="C8273"/>
    </row>
    <row r="8274" spans="1:3">
      <c r="A8274"/>
      <c r="B8274"/>
      <c r="C8274"/>
    </row>
    <row r="8275" spans="1:3">
      <c r="A8275"/>
      <c r="B8275"/>
      <c r="C8275"/>
    </row>
    <row r="8276" spans="1:3">
      <c r="A8276"/>
      <c r="B8276"/>
      <c r="C8276"/>
    </row>
    <row r="8277" spans="1:3">
      <c r="A8277"/>
      <c r="B8277"/>
      <c r="C8277"/>
    </row>
    <row r="8278" spans="1:3">
      <c r="A8278"/>
      <c r="B8278"/>
      <c r="C8278"/>
    </row>
    <row r="8279" spans="1:3">
      <c r="A8279"/>
      <c r="B8279"/>
      <c r="C8279"/>
    </row>
    <row r="8280" spans="1:3">
      <c r="A8280"/>
      <c r="B8280"/>
      <c r="C8280"/>
    </row>
    <row r="8281" spans="1:3">
      <c r="A8281"/>
      <c r="B8281"/>
      <c r="C8281"/>
    </row>
    <row r="8282" spans="1:3">
      <c r="A8282"/>
      <c r="B8282"/>
      <c r="C8282"/>
    </row>
    <row r="8283" spans="1:3">
      <c r="A8283"/>
      <c r="B8283"/>
      <c r="C8283"/>
    </row>
    <row r="8284" spans="1:3">
      <c r="A8284"/>
      <c r="B8284"/>
      <c r="C8284"/>
    </row>
    <row r="8285" spans="1:3">
      <c r="A8285"/>
      <c r="B8285"/>
      <c r="C8285"/>
    </row>
    <row r="8286" spans="1:3">
      <c r="A8286"/>
      <c r="B8286"/>
      <c r="C8286"/>
    </row>
    <row r="8287" spans="1:3">
      <c r="A8287"/>
      <c r="B8287"/>
      <c r="C8287"/>
    </row>
    <row r="8288" spans="1:3">
      <c r="A8288"/>
      <c r="B8288"/>
      <c r="C8288"/>
    </row>
    <row r="8289" spans="1:3">
      <c r="A8289"/>
      <c r="B8289"/>
      <c r="C8289"/>
    </row>
    <row r="8290" spans="1:3">
      <c r="A8290"/>
      <c r="B8290"/>
      <c r="C8290"/>
    </row>
    <row r="8291" spans="1:3">
      <c r="A8291"/>
      <c r="B8291"/>
      <c r="C8291"/>
    </row>
    <row r="8292" spans="1:3">
      <c r="A8292"/>
      <c r="B8292"/>
      <c r="C8292"/>
    </row>
    <row r="8293" spans="1:3">
      <c r="A8293"/>
      <c r="B8293"/>
      <c r="C8293"/>
    </row>
    <row r="8294" spans="1:3">
      <c r="A8294"/>
      <c r="B8294"/>
      <c r="C8294"/>
    </row>
    <row r="8295" spans="1:3">
      <c r="A8295"/>
      <c r="B8295"/>
      <c r="C8295"/>
    </row>
    <row r="8296" spans="1:3">
      <c r="A8296"/>
      <c r="B8296"/>
      <c r="C8296"/>
    </row>
    <row r="8297" spans="1:3">
      <c r="A8297"/>
      <c r="B8297"/>
      <c r="C8297"/>
    </row>
    <row r="8298" spans="1:3">
      <c r="A8298"/>
      <c r="B8298"/>
      <c r="C8298"/>
    </row>
    <row r="8299" spans="1:3">
      <c r="A8299"/>
      <c r="B8299"/>
      <c r="C8299"/>
    </row>
    <row r="8300" spans="1:3">
      <c r="A8300"/>
      <c r="B8300"/>
      <c r="C8300"/>
    </row>
    <row r="8301" spans="1:3">
      <c r="A8301"/>
      <c r="B8301"/>
      <c r="C8301"/>
    </row>
    <row r="8302" spans="1:3">
      <c r="A8302"/>
      <c r="B8302"/>
      <c r="C8302"/>
    </row>
    <row r="8303" spans="1:3">
      <c r="A8303"/>
      <c r="B8303"/>
      <c r="C8303"/>
    </row>
    <row r="8304" spans="1:3">
      <c r="A8304"/>
      <c r="B8304"/>
      <c r="C8304"/>
    </row>
    <row r="8305" spans="1:3">
      <c r="A8305"/>
      <c r="B8305"/>
      <c r="C8305"/>
    </row>
    <row r="8306" spans="1:3">
      <c r="A8306"/>
      <c r="B8306"/>
      <c r="C8306"/>
    </row>
    <row r="8307" spans="1:3">
      <c r="A8307"/>
      <c r="B8307"/>
      <c r="C8307"/>
    </row>
    <row r="8308" spans="1:3">
      <c r="A8308"/>
      <c r="B8308"/>
      <c r="C8308"/>
    </row>
    <row r="8309" spans="1:3">
      <c r="A8309"/>
      <c r="B8309"/>
      <c r="C8309"/>
    </row>
    <row r="8310" spans="1:3">
      <c r="A8310"/>
      <c r="B8310"/>
      <c r="C8310"/>
    </row>
    <row r="8311" spans="1:3">
      <c r="A8311"/>
      <c r="B8311"/>
      <c r="C8311"/>
    </row>
    <row r="8312" spans="1:3">
      <c r="A8312"/>
      <c r="B8312"/>
      <c r="C8312"/>
    </row>
    <row r="8313" spans="1:3">
      <c r="A8313"/>
      <c r="B8313"/>
      <c r="C8313"/>
    </row>
    <row r="8314" spans="1:3">
      <c r="A8314"/>
      <c r="B8314"/>
      <c r="C8314"/>
    </row>
    <row r="8315" spans="1:3">
      <c r="A8315"/>
      <c r="B8315"/>
      <c r="C8315"/>
    </row>
    <row r="8316" spans="1:3">
      <c r="A8316"/>
      <c r="B8316"/>
      <c r="C8316"/>
    </row>
    <row r="8317" spans="1:3">
      <c r="A8317"/>
      <c r="B8317"/>
      <c r="C8317"/>
    </row>
    <row r="8318" spans="1:3">
      <c r="A8318"/>
      <c r="B8318"/>
      <c r="C8318"/>
    </row>
    <row r="8319" spans="1:3">
      <c r="A8319"/>
      <c r="B8319"/>
      <c r="C8319"/>
    </row>
    <row r="8320" spans="1:3">
      <c r="A8320"/>
      <c r="B8320"/>
      <c r="C8320"/>
    </row>
    <row r="8321" spans="1:3">
      <c r="A8321"/>
      <c r="B8321"/>
      <c r="C8321"/>
    </row>
    <row r="8322" spans="1:3">
      <c r="A8322"/>
      <c r="B8322"/>
      <c r="C8322"/>
    </row>
    <row r="8323" spans="1:3">
      <c r="A8323"/>
      <c r="B8323"/>
      <c r="C8323"/>
    </row>
    <row r="8324" spans="1:3">
      <c r="A8324"/>
      <c r="B8324"/>
      <c r="C8324"/>
    </row>
    <row r="8325" spans="1:3">
      <c r="A8325"/>
      <c r="B8325"/>
      <c r="C8325"/>
    </row>
    <row r="8326" spans="1:3">
      <c r="A8326"/>
      <c r="B8326"/>
      <c r="C8326"/>
    </row>
    <row r="8327" spans="1:3">
      <c r="A8327"/>
      <c r="B8327"/>
      <c r="C8327"/>
    </row>
    <row r="8328" spans="1:3">
      <c r="A8328"/>
      <c r="B8328"/>
      <c r="C8328"/>
    </row>
    <row r="8329" spans="1:3">
      <c r="A8329"/>
      <c r="B8329"/>
      <c r="C8329"/>
    </row>
    <row r="8330" spans="1:3">
      <c r="A8330"/>
      <c r="B8330"/>
      <c r="C8330"/>
    </row>
    <row r="8331" spans="1:3">
      <c r="A8331"/>
      <c r="B8331"/>
      <c r="C8331"/>
    </row>
    <row r="8332" spans="1:3">
      <c r="A8332"/>
      <c r="B8332"/>
      <c r="C8332"/>
    </row>
    <row r="8333" spans="1:3">
      <c r="A8333"/>
      <c r="B8333"/>
      <c r="C8333"/>
    </row>
    <row r="8334" spans="1:3">
      <c r="A8334"/>
      <c r="B8334"/>
      <c r="C8334"/>
    </row>
    <row r="8335" spans="1:3">
      <c r="A8335"/>
      <c r="B8335"/>
      <c r="C8335"/>
    </row>
    <row r="8336" spans="1:3">
      <c r="A8336"/>
      <c r="B8336"/>
      <c r="C8336"/>
    </row>
    <row r="8337" spans="1:3">
      <c r="A8337"/>
      <c r="B8337"/>
      <c r="C8337"/>
    </row>
    <row r="8338" spans="1:3">
      <c r="A8338"/>
      <c r="B8338"/>
      <c r="C8338"/>
    </row>
    <row r="8339" spans="1:3">
      <c r="A8339"/>
      <c r="B8339"/>
      <c r="C8339"/>
    </row>
    <row r="8340" spans="1:3">
      <c r="A8340"/>
      <c r="B8340"/>
      <c r="C8340"/>
    </row>
    <row r="8341" spans="1:3">
      <c r="A8341"/>
      <c r="B8341"/>
      <c r="C8341"/>
    </row>
    <row r="8342" spans="1:3">
      <c r="A8342"/>
      <c r="B8342"/>
      <c r="C8342"/>
    </row>
    <row r="8343" spans="1:3">
      <c r="A8343"/>
      <c r="B8343"/>
      <c r="C8343"/>
    </row>
    <row r="8344" spans="1:3">
      <c r="A8344"/>
      <c r="B8344"/>
      <c r="C8344"/>
    </row>
    <row r="8345" spans="1:3">
      <c r="A8345"/>
      <c r="B8345"/>
      <c r="C8345"/>
    </row>
    <row r="8346" spans="1:3">
      <c r="A8346"/>
      <c r="B8346"/>
      <c r="C8346"/>
    </row>
    <row r="8347" spans="1:3">
      <c r="A8347"/>
      <c r="B8347"/>
      <c r="C8347"/>
    </row>
    <row r="8348" spans="1:3">
      <c r="A8348"/>
      <c r="B8348"/>
      <c r="C8348"/>
    </row>
    <row r="8349" spans="1:3">
      <c r="A8349"/>
      <c r="B8349"/>
      <c r="C8349"/>
    </row>
    <row r="8350" spans="1:3">
      <c r="A8350"/>
      <c r="B8350"/>
      <c r="C8350"/>
    </row>
    <row r="8351" spans="1:3">
      <c r="A8351"/>
      <c r="B8351"/>
      <c r="C8351"/>
    </row>
    <row r="8352" spans="1:3">
      <c r="A8352"/>
      <c r="B8352"/>
      <c r="C8352"/>
    </row>
    <row r="8353" spans="1:3">
      <c r="A8353"/>
      <c r="B8353"/>
      <c r="C8353"/>
    </row>
    <row r="8354" spans="1:3">
      <c r="A8354"/>
      <c r="B8354"/>
      <c r="C8354"/>
    </row>
    <row r="8355" spans="1:3">
      <c r="A8355"/>
      <c r="B8355"/>
      <c r="C8355"/>
    </row>
    <row r="8356" spans="1:3">
      <c r="A8356"/>
      <c r="B8356"/>
      <c r="C8356"/>
    </row>
    <row r="8357" spans="1:3">
      <c r="A8357"/>
      <c r="B8357"/>
      <c r="C8357"/>
    </row>
    <row r="8358" spans="1:3">
      <c r="A8358"/>
      <c r="B8358"/>
      <c r="C8358"/>
    </row>
    <row r="8359" spans="1:3">
      <c r="A8359"/>
      <c r="B8359"/>
      <c r="C8359"/>
    </row>
    <row r="8360" spans="1:3">
      <c r="A8360"/>
      <c r="B8360"/>
      <c r="C8360"/>
    </row>
    <row r="8361" spans="1:3">
      <c r="A8361"/>
      <c r="B8361"/>
      <c r="C8361"/>
    </row>
    <row r="8362" spans="1:3">
      <c r="A8362"/>
      <c r="B8362"/>
      <c r="C8362"/>
    </row>
    <row r="8363" spans="1:3">
      <c r="A8363"/>
      <c r="B8363"/>
      <c r="C8363"/>
    </row>
    <row r="8364" spans="1:3">
      <c r="A8364"/>
      <c r="B8364"/>
      <c r="C8364"/>
    </row>
    <row r="8365" spans="1:3">
      <c r="A8365"/>
      <c r="B8365"/>
      <c r="C8365"/>
    </row>
    <row r="8366" spans="1:3">
      <c r="A8366"/>
      <c r="B8366"/>
      <c r="C8366"/>
    </row>
    <row r="8367" spans="1:3">
      <c r="A8367"/>
      <c r="B8367"/>
      <c r="C8367"/>
    </row>
    <row r="8368" spans="1:3">
      <c r="A8368"/>
      <c r="B8368"/>
      <c r="C8368"/>
    </row>
    <row r="8369" spans="1:3">
      <c r="A8369"/>
      <c r="B8369"/>
      <c r="C8369"/>
    </row>
    <row r="8370" spans="1:3">
      <c r="A8370"/>
      <c r="B8370"/>
      <c r="C8370"/>
    </row>
    <row r="8371" spans="1:3">
      <c r="A8371"/>
      <c r="B8371"/>
      <c r="C8371"/>
    </row>
    <row r="8372" spans="1:3">
      <c r="A8372"/>
      <c r="B8372"/>
      <c r="C8372"/>
    </row>
    <row r="8373" spans="1:3">
      <c r="A8373"/>
      <c r="B8373"/>
      <c r="C8373"/>
    </row>
    <row r="8374" spans="1:3">
      <c r="A8374"/>
      <c r="B8374"/>
      <c r="C8374"/>
    </row>
    <row r="8375" spans="1:3">
      <c r="A8375"/>
      <c r="B8375"/>
      <c r="C8375"/>
    </row>
    <row r="8376" spans="1:3">
      <c r="A8376"/>
      <c r="B8376"/>
      <c r="C8376"/>
    </row>
    <row r="8377" spans="1:3">
      <c r="A8377"/>
      <c r="B8377"/>
      <c r="C8377"/>
    </row>
    <row r="8378" spans="1:3">
      <c r="A8378"/>
      <c r="B8378"/>
      <c r="C8378"/>
    </row>
    <row r="8379" spans="1:3">
      <c r="A8379"/>
      <c r="B8379"/>
      <c r="C8379"/>
    </row>
    <row r="8380" spans="1:3">
      <c r="A8380"/>
      <c r="B8380"/>
      <c r="C8380"/>
    </row>
    <row r="8381" spans="1:3">
      <c r="A8381"/>
      <c r="B8381"/>
      <c r="C8381"/>
    </row>
    <row r="8382" spans="1:3">
      <c r="A8382"/>
      <c r="B8382"/>
      <c r="C8382"/>
    </row>
    <row r="8383" spans="1:3">
      <c r="A8383"/>
      <c r="B8383"/>
      <c r="C8383"/>
    </row>
    <row r="8384" spans="1:3">
      <c r="A8384"/>
      <c r="B8384"/>
      <c r="C8384"/>
    </row>
    <row r="8385" spans="1:3">
      <c r="A8385"/>
      <c r="B8385"/>
      <c r="C8385"/>
    </row>
    <row r="8386" spans="1:3">
      <c r="A8386"/>
      <c r="B8386"/>
      <c r="C8386"/>
    </row>
    <row r="8387" spans="1:3">
      <c r="A8387"/>
      <c r="B8387"/>
      <c r="C8387"/>
    </row>
    <row r="8388" spans="1:3">
      <c r="A8388"/>
      <c r="B8388"/>
      <c r="C8388"/>
    </row>
    <row r="8389" spans="1:3">
      <c r="A8389"/>
      <c r="B8389"/>
      <c r="C8389"/>
    </row>
    <row r="8390" spans="1:3">
      <c r="A8390"/>
      <c r="B8390"/>
      <c r="C8390"/>
    </row>
    <row r="8391" spans="1:3">
      <c r="A8391"/>
      <c r="B8391"/>
      <c r="C8391"/>
    </row>
    <row r="8392" spans="1:3">
      <c r="A8392"/>
      <c r="B8392"/>
      <c r="C8392"/>
    </row>
    <row r="8393" spans="1:3">
      <c r="A8393"/>
      <c r="B8393"/>
      <c r="C8393"/>
    </row>
    <row r="8394" spans="1:3">
      <c r="A8394"/>
      <c r="B8394"/>
      <c r="C8394"/>
    </row>
    <row r="8395" spans="1:3">
      <c r="A8395"/>
      <c r="B8395"/>
      <c r="C8395"/>
    </row>
    <row r="8396" spans="1:3">
      <c r="A8396"/>
      <c r="B8396"/>
      <c r="C8396"/>
    </row>
    <row r="8397" spans="1:3">
      <c r="A8397"/>
      <c r="B8397"/>
      <c r="C8397"/>
    </row>
    <row r="8398" spans="1:3">
      <c r="A8398"/>
      <c r="B8398"/>
      <c r="C8398"/>
    </row>
    <row r="8399" spans="1:3">
      <c r="A8399"/>
      <c r="B8399"/>
      <c r="C8399"/>
    </row>
    <row r="8400" spans="1:3">
      <c r="A8400"/>
      <c r="B8400"/>
      <c r="C8400"/>
    </row>
    <row r="8401" spans="1:3">
      <c r="A8401"/>
      <c r="B8401"/>
      <c r="C8401"/>
    </row>
    <row r="8402" spans="1:3">
      <c r="A8402"/>
      <c r="B8402"/>
      <c r="C8402"/>
    </row>
    <row r="8403" spans="1:3">
      <c r="A8403"/>
      <c r="B8403"/>
      <c r="C8403"/>
    </row>
    <row r="8404" spans="1:3">
      <c r="A8404"/>
      <c r="B8404"/>
      <c r="C8404"/>
    </row>
    <row r="8405" spans="1:3">
      <c r="A8405"/>
      <c r="B8405"/>
      <c r="C8405"/>
    </row>
    <row r="8406" spans="1:3">
      <c r="A8406"/>
      <c r="B8406"/>
      <c r="C8406"/>
    </row>
    <row r="8407" spans="1:3">
      <c r="A8407"/>
      <c r="B8407"/>
      <c r="C8407"/>
    </row>
    <row r="8408" spans="1:3">
      <c r="A8408"/>
      <c r="B8408"/>
      <c r="C8408"/>
    </row>
    <row r="8409" spans="1:3">
      <c r="A8409"/>
      <c r="B8409"/>
      <c r="C8409"/>
    </row>
    <row r="8410" spans="1:3">
      <c r="A8410"/>
      <c r="B8410"/>
      <c r="C8410"/>
    </row>
    <row r="8411" spans="1:3">
      <c r="A8411"/>
      <c r="B8411"/>
      <c r="C8411"/>
    </row>
    <row r="8412" spans="1:3">
      <c r="A8412"/>
      <c r="B8412"/>
      <c r="C8412"/>
    </row>
    <row r="8413" spans="1:3">
      <c r="A8413"/>
      <c r="B8413"/>
      <c r="C8413"/>
    </row>
    <row r="8414" spans="1:3">
      <c r="A8414"/>
      <c r="B8414"/>
      <c r="C8414"/>
    </row>
    <row r="8415" spans="1:3">
      <c r="A8415"/>
      <c r="B8415"/>
      <c r="C8415"/>
    </row>
    <row r="8416" spans="1:3">
      <c r="A8416"/>
      <c r="B8416"/>
      <c r="C8416"/>
    </row>
    <row r="8417" spans="1:3">
      <c r="A8417"/>
      <c r="B8417"/>
      <c r="C8417"/>
    </row>
    <row r="8418" spans="1:3">
      <c r="A8418"/>
      <c r="B8418"/>
      <c r="C8418"/>
    </row>
    <row r="8419" spans="1:3">
      <c r="A8419"/>
      <c r="B8419"/>
      <c r="C8419"/>
    </row>
    <row r="8420" spans="1:3">
      <c r="A8420"/>
      <c r="B8420"/>
      <c r="C8420"/>
    </row>
    <row r="8421" spans="1:3">
      <c r="A8421"/>
      <c r="B8421"/>
      <c r="C8421"/>
    </row>
    <row r="8422" spans="1:3">
      <c r="A8422"/>
      <c r="B8422"/>
      <c r="C8422"/>
    </row>
    <row r="8423" spans="1:3">
      <c r="A8423"/>
      <c r="B8423"/>
      <c r="C8423"/>
    </row>
    <row r="8424" spans="1:3">
      <c r="A8424"/>
      <c r="B8424"/>
      <c r="C8424"/>
    </row>
    <row r="8425" spans="1:3">
      <c r="A8425"/>
      <c r="B8425"/>
      <c r="C8425"/>
    </row>
    <row r="8426" spans="1:3">
      <c r="A8426"/>
      <c r="B8426"/>
      <c r="C8426"/>
    </row>
    <row r="8427" spans="1:3">
      <c r="A8427"/>
      <c r="B8427"/>
      <c r="C8427"/>
    </row>
    <row r="8428" spans="1:3">
      <c r="A8428"/>
      <c r="B8428"/>
      <c r="C8428"/>
    </row>
    <row r="8429" spans="1:3">
      <c r="A8429"/>
      <c r="B8429"/>
      <c r="C8429"/>
    </row>
    <row r="8430" spans="1:3">
      <c r="A8430"/>
      <c r="B8430"/>
      <c r="C8430"/>
    </row>
    <row r="8431" spans="1:3">
      <c r="A8431"/>
      <c r="B8431"/>
      <c r="C8431"/>
    </row>
    <row r="8432" spans="1:3">
      <c r="A8432"/>
      <c r="B8432"/>
      <c r="C8432"/>
    </row>
    <row r="8433" spans="1:3">
      <c r="A8433"/>
      <c r="B8433"/>
      <c r="C8433"/>
    </row>
    <row r="8434" spans="1:3">
      <c r="A8434"/>
      <c r="B8434"/>
      <c r="C8434"/>
    </row>
    <row r="8435" spans="1:3">
      <c r="A8435"/>
      <c r="B8435"/>
      <c r="C8435"/>
    </row>
    <row r="8436" spans="1:3">
      <c r="A8436"/>
      <c r="B8436"/>
      <c r="C8436"/>
    </row>
    <row r="8437" spans="1:3">
      <c r="A8437"/>
      <c r="B8437"/>
      <c r="C8437"/>
    </row>
    <row r="8438" spans="1:3">
      <c r="A8438"/>
      <c r="B8438"/>
      <c r="C8438"/>
    </row>
    <row r="8439" spans="1:3">
      <c r="A8439"/>
      <c r="B8439"/>
      <c r="C8439"/>
    </row>
    <row r="8440" spans="1:3">
      <c r="A8440"/>
      <c r="B8440"/>
      <c r="C8440"/>
    </row>
    <row r="8441" spans="1:3">
      <c r="A8441"/>
      <c r="B8441"/>
      <c r="C8441"/>
    </row>
    <row r="8442" spans="1:3">
      <c r="A8442"/>
      <c r="B8442"/>
      <c r="C8442"/>
    </row>
    <row r="8443" spans="1:3">
      <c r="A8443"/>
      <c r="B8443"/>
      <c r="C8443"/>
    </row>
    <row r="8444" spans="1:3">
      <c r="A8444"/>
      <c r="B8444"/>
      <c r="C8444"/>
    </row>
    <row r="8445" spans="1:3">
      <c r="A8445"/>
      <c r="B8445"/>
      <c r="C8445"/>
    </row>
    <row r="8446" spans="1:3">
      <c r="A8446"/>
      <c r="B8446"/>
      <c r="C8446"/>
    </row>
    <row r="8447" spans="1:3">
      <c r="A8447"/>
      <c r="B8447"/>
      <c r="C8447"/>
    </row>
    <row r="8448" spans="1:3">
      <c r="A8448"/>
      <c r="B8448"/>
      <c r="C8448"/>
    </row>
    <row r="8449" spans="1:3">
      <c r="A8449"/>
      <c r="B8449"/>
      <c r="C8449"/>
    </row>
    <row r="8450" spans="1:3">
      <c r="A8450"/>
      <c r="B8450"/>
      <c r="C8450"/>
    </row>
    <row r="8451" spans="1:3">
      <c r="A8451"/>
      <c r="B8451"/>
      <c r="C8451"/>
    </row>
    <row r="8452" spans="1:3">
      <c r="A8452"/>
      <c r="B8452"/>
      <c r="C8452"/>
    </row>
    <row r="8453" spans="1:3">
      <c r="A8453"/>
      <c r="B8453"/>
      <c r="C8453"/>
    </row>
    <row r="8454" spans="1:3">
      <c r="A8454"/>
      <c r="B8454"/>
      <c r="C8454"/>
    </row>
    <row r="8455" spans="1:3">
      <c r="A8455"/>
      <c r="B8455"/>
      <c r="C8455"/>
    </row>
    <row r="8456" spans="1:3">
      <c r="A8456"/>
      <c r="B8456"/>
      <c r="C8456"/>
    </row>
    <row r="8457" spans="1:3">
      <c r="A8457"/>
      <c r="B8457"/>
      <c r="C8457"/>
    </row>
    <row r="8458" spans="1:3">
      <c r="A8458"/>
      <c r="B8458"/>
      <c r="C8458"/>
    </row>
    <row r="8459" spans="1:3">
      <c r="A8459"/>
      <c r="B8459"/>
      <c r="C8459"/>
    </row>
    <row r="8460" spans="1:3">
      <c r="A8460"/>
      <c r="B8460"/>
      <c r="C8460"/>
    </row>
    <row r="8461" spans="1:3">
      <c r="A8461"/>
      <c r="B8461"/>
      <c r="C8461"/>
    </row>
    <row r="8462" spans="1:3">
      <c r="A8462"/>
      <c r="B8462"/>
      <c r="C8462"/>
    </row>
    <row r="8463" spans="1:3">
      <c r="A8463"/>
      <c r="B8463"/>
      <c r="C8463"/>
    </row>
    <row r="8464" spans="1:3">
      <c r="A8464"/>
      <c r="B8464"/>
      <c r="C8464"/>
    </row>
    <row r="8465" spans="1:3">
      <c r="A8465"/>
      <c r="B8465"/>
      <c r="C8465"/>
    </row>
    <row r="8466" spans="1:3">
      <c r="A8466"/>
      <c r="B8466"/>
      <c r="C8466"/>
    </row>
    <row r="8467" spans="1:3">
      <c r="A8467"/>
      <c r="B8467"/>
      <c r="C8467"/>
    </row>
    <row r="8468" spans="1:3">
      <c r="A8468"/>
      <c r="B8468"/>
      <c r="C8468"/>
    </row>
    <row r="8469" spans="1:3">
      <c r="A8469"/>
      <c r="B8469"/>
      <c r="C8469"/>
    </row>
    <row r="8470" spans="1:3">
      <c r="A8470"/>
      <c r="B8470"/>
      <c r="C8470"/>
    </row>
    <row r="8471" spans="1:3">
      <c r="A8471"/>
      <c r="B8471"/>
      <c r="C8471"/>
    </row>
    <row r="8472" spans="1:3">
      <c r="A8472"/>
      <c r="B8472"/>
      <c r="C8472"/>
    </row>
    <row r="8473" spans="1:3">
      <c r="A8473"/>
      <c r="B8473"/>
      <c r="C8473"/>
    </row>
    <row r="8474" spans="1:3">
      <c r="A8474"/>
      <c r="B8474"/>
      <c r="C8474"/>
    </row>
    <row r="8475" spans="1:3">
      <c r="A8475"/>
      <c r="B8475"/>
      <c r="C8475"/>
    </row>
    <row r="8476" spans="1:3">
      <c r="A8476"/>
      <c r="B8476"/>
      <c r="C8476"/>
    </row>
    <row r="8477" spans="1:3">
      <c r="A8477"/>
      <c r="B8477"/>
      <c r="C8477"/>
    </row>
    <row r="8478" spans="1:3">
      <c r="A8478"/>
      <c r="B8478"/>
      <c r="C8478"/>
    </row>
    <row r="8479" spans="1:3">
      <c r="A8479"/>
      <c r="B8479"/>
      <c r="C8479"/>
    </row>
    <row r="8480" spans="1:3">
      <c r="A8480"/>
      <c r="B8480"/>
      <c r="C8480"/>
    </row>
    <row r="8481" spans="1:3">
      <c r="A8481"/>
      <c r="B8481"/>
      <c r="C8481"/>
    </row>
    <row r="8482" spans="1:3">
      <c r="A8482"/>
      <c r="B8482"/>
      <c r="C8482"/>
    </row>
    <row r="8483" spans="1:3">
      <c r="A8483"/>
      <c r="B8483"/>
      <c r="C8483"/>
    </row>
    <row r="8484" spans="1:3">
      <c r="A8484"/>
      <c r="B8484"/>
      <c r="C8484"/>
    </row>
    <row r="8485" spans="1:3">
      <c r="A8485"/>
      <c r="B8485"/>
      <c r="C8485"/>
    </row>
    <row r="8486" spans="1:3">
      <c r="A8486"/>
      <c r="B8486"/>
      <c r="C8486"/>
    </row>
    <row r="8487" spans="1:3">
      <c r="A8487"/>
      <c r="B8487"/>
      <c r="C8487"/>
    </row>
    <row r="8488" spans="1:3">
      <c r="A8488"/>
      <c r="B8488"/>
      <c r="C8488"/>
    </row>
    <row r="8489" spans="1:3">
      <c r="A8489"/>
      <c r="B8489"/>
      <c r="C8489"/>
    </row>
    <row r="8490" spans="1:3">
      <c r="A8490"/>
      <c r="B8490"/>
      <c r="C8490"/>
    </row>
    <row r="8491" spans="1:3">
      <c r="A8491"/>
      <c r="B8491"/>
      <c r="C8491"/>
    </row>
    <row r="8492" spans="1:3">
      <c r="A8492"/>
      <c r="B8492"/>
      <c r="C8492"/>
    </row>
    <row r="8493" spans="1:3">
      <c r="A8493"/>
      <c r="B8493"/>
      <c r="C8493"/>
    </row>
    <row r="8494" spans="1:3">
      <c r="A8494"/>
      <c r="B8494"/>
      <c r="C8494"/>
    </row>
    <row r="8495" spans="1:3">
      <c r="A8495"/>
      <c r="B8495"/>
      <c r="C8495"/>
    </row>
    <row r="8496" spans="1:3">
      <c r="A8496"/>
      <c r="B8496"/>
      <c r="C8496"/>
    </row>
    <row r="8497" spans="1:3">
      <c r="A8497"/>
      <c r="B8497"/>
      <c r="C8497"/>
    </row>
    <row r="8498" spans="1:3">
      <c r="A8498"/>
      <c r="B8498"/>
      <c r="C8498"/>
    </row>
    <row r="8499" spans="1:3">
      <c r="A8499"/>
      <c r="B8499"/>
      <c r="C8499"/>
    </row>
    <row r="8500" spans="1:3">
      <c r="A8500"/>
      <c r="B8500"/>
      <c r="C8500"/>
    </row>
    <row r="8501" spans="1:3">
      <c r="A8501"/>
      <c r="B8501"/>
      <c r="C8501"/>
    </row>
    <row r="8502" spans="1:3">
      <c r="A8502"/>
      <c r="B8502"/>
      <c r="C8502"/>
    </row>
    <row r="8503" spans="1:3">
      <c r="A8503"/>
      <c r="B8503"/>
      <c r="C8503"/>
    </row>
    <row r="8504" spans="1:3">
      <c r="A8504"/>
      <c r="B8504"/>
      <c r="C8504"/>
    </row>
    <row r="8505" spans="1:3">
      <c r="A8505"/>
      <c r="B8505"/>
      <c r="C8505"/>
    </row>
    <row r="8506" spans="1:3">
      <c r="A8506"/>
      <c r="B8506"/>
      <c r="C8506"/>
    </row>
    <row r="8507" spans="1:3">
      <c r="A8507"/>
      <c r="B8507"/>
      <c r="C8507"/>
    </row>
    <row r="8508" spans="1:3">
      <c r="A8508"/>
      <c r="B8508"/>
      <c r="C8508"/>
    </row>
    <row r="8509" spans="1:3">
      <c r="A8509"/>
      <c r="B8509"/>
      <c r="C8509"/>
    </row>
    <row r="8510" spans="1:3">
      <c r="A8510"/>
      <c r="B8510"/>
      <c r="C8510"/>
    </row>
    <row r="8511" spans="1:3">
      <c r="A8511"/>
      <c r="B8511"/>
      <c r="C8511"/>
    </row>
    <row r="8512" spans="1:3">
      <c r="A8512"/>
      <c r="B8512"/>
      <c r="C8512"/>
    </row>
    <row r="8513" spans="1:3">
      <c r="A8513"/>
      <c r="B8513"/>
      <c r="C8513"/>
    </row>
    <row r="8514" spans="1:3">
      <c r="A8514"/>
      <c r="B8514"/>
      <c r="C8514"/>
    </row>
    <row r="8515" spans="1:3">
      <c r="A8515"/>
      <c r="B8515"/>
      <c r="C8515"/>
    </row>
    <row r="8516" spans="1:3">
      <c r="A8516"/>
      <c r="B8516"/>
      <c r="C8516"/>
    </row>
    <row r="8517" spans="1:3">
      <c r="A8517"/>
      <c r="B8517"/>
      <c r="C8517"/>
    </row>
    <row r="8518" spans="1:3">
      <c r="A8518"/>
      <c r="B8518"/>
      <c r="C8518"/>
    </row>
    <row r="8519" spans="1:3">
      <c r="A8519"/>
      <c r="B8519"/>
      <c r="C8519"/>
    </row>
    <row r="8520" spans="1:3">
      <c r="A8520"/>
      <c r="B8520"/>
      <c r="C8520"/>
    </row>
    <row r="8521" spans="1:3">
      <c r="A8521"/>
      <c r="B8521"/>
      <c r="C8521"/>
    </row>
    <row r="8522" spans="1:3">
      <c r="A8522"/>
      <c r="B8522"/>
      <c r="C8522"/>
    </row>
    <row r="8523" spans="1:3">
      <c r="A8523"/>
      <c r="B8523"/>
      <c r="C8523"/>
    </row>
    <row r="8524" spans="1:3">
      <c r="A8524"/>
      <c r="B8524"/>
      <c r="C8524"/>
    </row>
    <row r="8525" spans="1:3">
      <c r="A8525"/>
      <c r="B8525"/>
      <c r="C8525"/>
    </row>
    <row r="8526" spans="1:3">
      <c r="A8526"/>
      <c r="B8526"/>
      <c r="C8526"/>
    </row>
    <row r="8527" spans="1:3">
      <c r="A8527"/>
      <c r="B8527"/>
      <c r="C8527"/>
    </row>
    <row r="8528" spans="1:3">
      <c r="A8528"/>
      <c r="B8528"/>
      <c r="C8528"/>
    </row>
    <row r="8529" spans="1:3">
      <c r="A8529"/>
      <c r="B8529"/>
      <c r="C8529"/>
    </row>
    <row r="8530" spans="1:3">
      <c r="A8530"/>
      <c r="B8530"/>
      <c r="C8530"/>
    </row>
    <row r="8531" spans="1:3">
      <c r="A8531"/>
      <c r="B8531"/>
      <c r="C8531"/>
    </row>
    <row r="8532" spans="1:3">
      <c r="A8532"/>
      <c r="B8532"/>
      <c r="C8532"/>
    </row>
    <row r="8533" spans="1:3">
      <c r="A8533"/>
      <c r="B8533"/>
      <c r="C8533"/>
    </row>
    <row r="8534" spans="1:3">
      <c r="A8534"/>
      <c r="B8534"/>
      <c r="C8534"/>
    </row>
    <row r="8535" spans="1:3">
      <c r="A8535"/>
      <c r="B8535"/>
      <c r="C8535"/>
    </row>
    <row r="8536" spans="1:3">
      <c r="A8536"/>
      <c r="B8536"/>
      <c r="C8536"/>
    </row>
    <row r="8537" spans="1:3">
      <c r="A8537"/>
      <c r="B8537"/>
      <c r="C8537"/>
    </row>
    <row r="8538" spans="1:3">
      <c r="A8538"/>
      <c r="B8538"/>
      <c r="C8538"/>
    </row>
    <row r="8539" spans="1:3">
      <c r="A8539"/>
      <c r="B8539"/>
      <c r="C8539"/>
    </row>
    <row r="8540" spans="1:3">
      <c r="A8540"/>
      <c r="B8540"/>
      <c r="C8540"/>
    </row>
    <row r="8541" spans="1:3">
      <c r="A8541"/>
      <c r="B8541"/>
      <c r="C8541"/>
    </row>
    <row r="8542" spans="1:3">
      <c r="A8542"/>
      <c r="B8542"/>
      <c r="C8542"/>
    </row>
    <row r="8543" spans="1:3">
      <c r="A8543"/>
      <c r="B8543"/>
      <c r="C8543"/>
    </row>
    <row r="8544" spans="1:3">
      <c r="A8544"/>
      <c r="B8544"/>
      <c r="C8544"/>
    </row>
    <row r="8545" spans="1:3">
      <c r="A8545"/>
      <c r="B8545"/>
      <c r="C8545"/>
    </row>
    <row r="8546" spans="1:3">
      <c r="A8546"/>
      <c r="B8546"/>
      <c r="C8546"/>
    </row>
    <row r="8547" spans="1:3">
      <c r="A8547"/>
      <c r="B8547"/>
      <c r="C8547"/>
    </row>
    <row r="8548" spans="1:3">
      <c r="A8548"/>
      <c r="B8548"/>
      <c r="C8548"/>
    </row>
    <row r="8549" spans="1:3">
      <c r="A8549"/>
      <c r="B8549"/>
      <c r="C8549"/>
    </row>
    <row r="8550" spans="1:3">
      <c r="A8550"/>
      <c r="B8550"/>
      <c r="C8550"/>
    </row>
    <row r="8551" spans="1:3">
      <c r="A8551"/>
      <c r="B8551"/>
      <c r="C8551"/>
    </row>
    <row r="8552" spans="1:3">
      <c r="A8552"/>
      <c r="B8552"/>
      <c r="C8552"/>
    </row>
    <row r="8553" spans="1:3">
      <c r="A8553"/>
      <c r="B8553"/>
      <c r="C8553"/>
    </row>
    <row r="8554" spans="1:3">
      <c r="A8554"/>
      <c r="B8554"/>
      <c r="C8554"/>
    </row>
    <row r="8555" spans="1:3">
      <c r="A8555"/>
      <c r="B8555"/>
      <c r="C8555"/>
    </row>
    <row r="8556" spans="1:3">
      <c r="A8556"/>
      <c r="B8556"/>
      <c r="C8556"/>
    </row>
    <row r="8557" spans="1:3">
      <c r="A8557"/>
      <c r="B8557"/>
      <c r="C8557"/>
    </row>
    <row r="8558" spans="1:3">
      <c r="A8558"/>
      <c r="B8558"/>
      <c r="C8558"/>
    </row>
    <row r="8559" spans="1:3">
      <c r="A8559"/>
      <c r="B8559"/>
      <c r="C8559"/>
    </row>
    <row r="8560" spans="1:3">
      <c r="A8560"/>
      <c r="B8560"/>
      <c r="C8560"/>
    </row>
    <row r="8561" spans="1:3">
      <c r="A8561"/>
      <c r="B8561"/>
      <c r="C8561"/>
    </row>
    <row r="8562" spans="1:3">
      <c r="A8562"/>
      <c r="B8562"/>
      <c r="C8562"/>
    </row>
    <row r="8563" spans="1:3">
      <c r="A8563"/>
      <c r="B8563"/>
      <c r="C8563"/>
    </row>
    <row r="8564" spans="1:3">
      <c r="A8564"/>
      <c r="B8564"/>
      <c r="C8564"/>
    </row>
    <row r="8565" spans="1:3">
      <c r="A8565"/>
      <c r="B8565"/>
      <c r="C8565"/>
    </row>
    <row r="8566" spans="1:3">
      <c r="A8566"/>
      <c r="B8566"/>
      <c r="C8566"/>
    </row>
    <row r="8567" spans="1:3">
      <c r="A8567"/>
      <c r="B8567"/>
      <c r="C8567"/>
    </row>
    <row r="8568" spans="1:3">
      <c r="A8568"/>
      <c r="B8568"/>
      <c r="C8568"/>
    </row>
    <row r="8569" spans="1:3">
      <c r="A8569"/>
      <c r="B8569"/>
      <c r="C8569"/>
    </row>
    <row r="8570" spans="1:3">
      <c r="A8570"/>
      <c r="B8570"/>
      <c r="C8570"/>
    </row>
    <row r="8571" spans="1:3">
      <c r="A8571"/>
      <c r="B8571"/>
      <c r="C8571"/>
    </row>
    <row r="8572" spans="1:3">
      <c r="A8572"/>
      <c r="B8572"/>
      <c r="C8572"/>
    </row>
    <row r="8573" spans="1:3">
      <c r="A8573"/>
      <c r="B8573"/>
      <c r="C8573"/>
    </row>
    <row r="8574" spans="1:3">
      <c r="A8574"/>
      <c r="B8574"/>
      <c r="C8574"/>
    </row>
    <row r="8575" spans="1:3">
      <c r="A8575"/>
      <c r="B8575"/>
      <c r="C8575"/>
    </row>
    <row r="8576" spans="1:3">
      <c r="A8576"/>
      <c r="B8576"/>
      <c r="C8576"/>
    </row>
    <row r="8577" spans="1:3">
      <c r="A8577"/>
      <c r="B8577"/>
      <c r="C8577"/>
    </row>
    <row r="8578" spans="1:3">
      <c r="A8578"/>
      <c r="B8578"/>
      <c r="C8578"/>
    </row>
    <row r="8579" spans="1:3">
      <c r="A8579"/>
      <c r="B8579"/>
      <c r="C8579"/>
    </row>
    <row r="8580" spans="1:3">
      <c r="A8580"/>
      <c r="B8580"/>
      <c r="C8580"/>
    </row>
    <row r="8581" spans="1:3">
      <c r="A8581"/>
      <c r="B8581"/>
      <c r="C8581"/>
    </row>
    <row r="8582" spans="1:3">
      <c r="A8582"/>
      <c r="B8582"/>
      <c r="C8582"/>
    </row>
    <row r="8583" spans="1:3">
      <c r="A8583"/>
      <c r="B8583"/>
      <c r="C8583"/>
    </row>
    <row r="8584" spans="1:3">
      <c r="A8584"/>
      <c r="B8584"/>
      <c r="C8584"/>
    </row>
    <row r="8585" spans="1:3">
      <c r="A8585"/>
      <c r="B8585"/>
      <c r="C8585"/>
    </row>
    <row r="8586" spans="1:3">
      <c r="A8586"/>
      <c r="B8586"/>
      <c r="C8586"/>
    </row>
    <row r="8587" spans="1:3">
      <c r="A8587"/>
      <c r="B8587"/>
      <c r="C8587"/>
    </row>
    <row r="8588" spans="1:3">
      <c r="A8588"/>
      <c r="B8588"/>
      <c r="C8588"/>
    </row>
    <row r="8589" spans="1:3">
      <c r="A8589"/>
      <c r="B8589"/>
      <c r="C8589"/>
    </row>
    <row r="8590" spans="1:3">
      <c r="A8590"/>
      <c r="B8590"/>
      <c r="C8590"/>
    </row>
    <row r="8591" spans="1:3">
      <c r="A8591"/>
      <c r="B8591"/>
      <c r="C8591"/>
    </row>
    <row r="8592" spans="1:3">
      <c r="A8592"/>
      <c r="B8592"/>
      <c r="C8592"/>
    </row>
    <row r="8593" spans="1:3">
      <c r="A8593"/>
      <c r="B8593"/>
      <c r="C8593"/>
    </row>
    <row r="8594" spans="1:3">
      <c r="A8594"/>
      <c r="B8594"/>
      <c r="C8594"/>
    </row>
    <row r="8595" spans="1:3">
      <c r="A8595"/>
      <c r="B8595"/>
      <c r="C8595"/>
    </row>
    <row r="8596" spans="1:3">
      <c r="A8596"/>
      <c r="B8596"/>
      <c r="C8596"/>
    </row>
    <row r="8597" spans="1:3">
      <c r="A8597"/>
      <c r="B8597"/>
      <c r="C8597"/>
    </row>
    <row r="8598" spans="1:3">
      <c r="A8598"/>
      <c r="B8598"/>
      <c r="C8598"/>
    </row>
    <row r="8599" spans="1:3">
      <c r="A8599"/>
      <c r="B8599"/>
      <c r="C8599"/>
    </row>
    <row r="8600" spans="1:3">
      <c r="A8600"/>
      <c r="B8600"/>
      <c r="C8600"/>
    </row>
    <row r="8601" spans="1:3">
      <c r="A8601"/>
      <c r="B8601"/>
      <c r="C8601"/>
    </row>
    <row r="8602" spans="1:3">
      <c r="A8602"/>
      <c r="B8602"/>
      <c r="C8602"/>
    </row>
    <row r="8603" spans="1:3">
      <c r="A8603"/>
      <c r="B8603"/>
      <c r="C8603"/>
    </row>
    <row r="8604" spans="1:3">
      <c r="A8604"/>
      <c r="B8604"/>
      <c r="C8604"/>
    </row>
    <row r="8605" spans="1:3">
      <c r="A8605"/>
      <c r="B8605"/>
      <c r="C8605"/>
    </row>
    <row r="8606" spans="1:3">
      <c r="A8606"/>
      <c r="B8606"/>
      <c r="C8606"/>
    </row>
    <row r="8607" spans="1:3">
      <c r="A8607"/>
      <c r="B8607"/>
      <c r="C8607"/>
    </row>
    <row r="8608" spans="1:3">
      <c r="A8608"/>
      <c r="B8608"/>
      <c r="C8608"/>
    </row>
    <row r="8609" spans="1:3">
      <c r="A8609"/>
      <c r="B8609"/>
      <c r="C8609"/>
    </row>
    <row r="8610" spans="1:3">
      <c r="A8610"/>
      <c r="B8610"/>
      <c r="C8610"/>
    </row>
    <row r="8611" spans="1:3">
      <c r="A8611"/>
      <c r="B8611"/>
      <c r="C8611"/>
    </row>
    <row r="8612" spans="1:3">
      <c r="A8612"/>
      <c r="B8612"/>
      <c r="C8612"/>
    </row>
    <row r="8613" spans="1:3">
      <c r="A8613"/>
      <c r="B8613"/>
      <c r="C8613"/>
    </row>
    <row r="8614" spans="1:3">
      <c r="A8614"/>
      <c r="B8614"/>
      <c r="C8614"/>
    </row>
    <row r="8615" spans="1:3">
      <c r="A8615"/>
      <c r="B8615"/>
      <c r="C8615"/>
    </row>
    <row r="8616" spans="1:3">
      <c r="A8616"/>
      <c r="B8616"/>
      <c r="C8616"/>
    </row>
    <row r="8617" spans="1:3">
      <c r="A8617"/>
      <c r="B8617"/>
      <c r="C8617"/>
    </row>
    <row r="8618" spans="1:3">
      <c r="A8618"/>
      <c r="B8618"/>
      <c r="C8618"/>
    </row>
    <row r="8619" spans="1:3">
      <c r="A8619"/>
      <c r="B8619"/>
      <c r="C8619"/>
    </row>
    <row r="8620" spans="1:3">
      <c r="A8620"/>
      <c r="B8620"/>
      <c r="C8620"/>
    </row>
    <row r="8621" spans="1:3">
      <c r="A8621"/>
      <c r="B8621"/>
      <c r="C8621"/>
    </row>
    <row r="8622" spans="1:3">
      <c r="A8622"/>
      <c r="B8622"/>
      <c r="C8622"/>
    </row>
    <row r="8623" spans="1:3">
      <c r="A8623"/>
      <c r="B8623"/>
      <c r="C8623"/>
    </row>
    <row r="8624" spans="1:3">
      <c r="A8624"/>
      <c r="B8624"/>
      <c r="C8624"/>
    </row>
    <row r="8625" spans="1:3">
      <c r="A8625"/>
      <c r="B8625"/>
      <c r="C8625"/>
    </row>
    <row r="8626" spans="1:3">
      <c r="A8626"/>
      <c r="B8626"/>
      <c r="C8626"/>
    </row>
    <row r="8627" spans="1:3">
      <c r="A8627"/>
      <c r="B8627"/>
      <c r="C8627"/>
    </row>
    <row r="8628" spans="1:3">
      <c r="A8628"/>
      <c r="B8628"/>
      <c r="C8628"/>
    </row>
    <row r="8629" spans="1:3">
      <c r="A8629"/>
      <c r="B8629"/>
      <c r="C8629"/>
    </row>
    <row r="8630" spans="1:3">
      <c r="A8630"/>
      <c r="B8630"/>
      <c r="C8630"/>
    </row>
    <row r="8631" spans="1:3">
      <c r="A8631"/>
      <c r="B8631"/>
      <c r="C8631"/>
    </row>
    <row r="8632" spans="1:3">
      <c r="A8632"/>
      <c r="B8632"/>
      <c r="C8632"/>
    </row>
    <row r="8633" spans="1:3">
      <c r="A8633"/>
      <c r="B8633"/>
      <c r="C8633"/>
    </row>
    <row r="8634" spans="1:3">
      <c r="A8634"/>
      <c r="B8634"/>
      <c r="C8634"/>
    </row>
    <row r="8635" spans="1:3">
      <c r="A8635"/>
      <c r="B8635"/>
      <c r="C8635"/>
    </row>
    <row r="8636" spans="1:3">
      <c r="A8636"/>
      <c r="B8636"/>
      <c r="C8636"/>
    </row>
    <row r="8637" spans="1:3">
      <c r="A8637"/>
      <c r="B8637"/>
      <c r="C8637"/>
    </row>
    <row r="8638" spans="1:3">
      <c r="A8638"/>
      <c r="B8638"/>
      <c r="C8638"/>
    </row>
    <row r="8639" spans="1:3">
      <c r="A8639"/>
      <c r="B8639"/>
      <c r="C8639"/>
    </row>
    <row r="8640" spans="1:3">
      <c r="A8640"/>
      <c r="B8640"/>
      <c r="C8640"/>
    </row>
    <row r="8641" spans="1:3">
      <c r="A8641"/>
      <c r="B8641"/>
      <c r="C8641"/>
    </row>
    <row r="8642" spans="1:3">
      <c r="A8642"/>
      <c r="B8642"/>
      <c r="C8642"/>
    </row>
    <row r="8643" spans="1:3">
      <c r="A8643"/>
      <c r="B8643"/>
      <c r="C8643"/>
    </row>
    <row r="8644" spans="1:3">
      <c r="A8644"/>
      <c r="B8644"/>
      <c r="C8644"/>
    </row>
    <row r="8645" spans="1:3">
      <c r="A8645"/>
      <c r="B8645"/>
      <c r="C8645"/>
    </row>
    <row r="8646" spans="1:3">
      <c r="A8646"/>
      <c r="B8646"/>
      <c r="C8646"/>
    </row>
    <row r="8647" spans="1:3">
      <c r="A8647"/>
      <c r="B8647"/>
      <c r="C8647"/>
    </row>
    <row r="8648" spans="1:3">
      <c r="A8648"/>
      <c r="B8648"/>
      <c r="C8648"/>
    </row>
    <row r="8649" spans="1:3">
      <c r="A8649"/>
      <c r="B8649"/>
      <c r="C8649"/>
    </row>
    <row r="8650" spans="1:3">
      <c r="A8650"/>
      <c r="B8650"/>
      <c r="C8650"/>
    </row>
    <row r="8651" spans="1:3">
      <c r="A8651"/>
      <c r="B8651"/>
      <c r="C8651"/>
    </row>
    <row r="8652" spans="1:3">
      <c r="A8652"/>
      <c r="B8652"/>
      <c r="C8652"/>
    </row>
    <row r="8653" spans="1:3">
      <c r="A8653"/>
      <c r="B8653"/>
      <c r="C8653"/>
    </row>
    <row r="8654" spans="1:3">
      <c r="A8654"/>
      <c r="B8654"/>
      <c r="C8654"/>
    </row>
    <row r="8655" spans="1:3">
      <c r="A8655"/>
      <c r="B8655"/>
      <c r="C8655"/>
    </row>
    <row r="8656" spans="1:3">
      <c r="A8656"/>
      <c r="B8656"/>
      <c r="C8656"/>
    </row>
    <row r="8657" spans="1:3">
      <c r="A8657"/>
      <c r="B8657"/>
      <c r="C8657"/>
    </row>
    <row r="8658" spans="1:3">
      <c r="A8658"/>
      <c r="B8658"/>
      <c r="C8658"/>
    </row>
    <row r="8659" spans="1:3">
      <c r="A8659"/>
      <c r="B8659"/>
      <c r="C8659"/>
    </row>
    <row r="8660" spans="1:3">
      <c r="A8660"/>
      <c r="B8660"/>
      <c r="C8660"/>
    </row>
    <row r="8661" spans="1:3">
      <c r="A8661"/>
      <c r="B8661"/>
      <c r="C8661"/>
    </row>
    <row r="8662" spans="1:3">
      <c r="A8662"/>
      <c r="B8662"/>
      <c r="C8662"/>
    </row>
    <row r="8663" spans="1:3">
      <c r="A8663"/>
      <c r="B8663"/>
      <c r="C8663"/>
    </row>
    <row r="8664" spans="1:3">
      <c r="A8664"/>
      <c r="B8664"/>
      <c r="C8664"/>
    </row>
    <row r="8665" spans="1:3">
      <c r="A8665"/>
      <c r="B8665"/>
      <c r="C8665"/>
    </row>
    <row r="8666" spans="1:3">
      <c r="A8666"/>
      <c r="B8666"/>
      <c r="C8666"/>
    </row>
    <row r="8667" spans="1:3">
      <c r="A8667"/>
      <c r="B8667"/>
      <c r="C8667"/>
    </row>
    <row r="8668" spans="1:3">
      <c r="A8668"/>
      <c r="B8668"/>
      <c r="C8668"/>
    </row>
    <row r="8669" spans="1:3">
      <c r="A8669"/>
      <c r="B8669"/>
      <c r="C8669"/>
    </row>
    <row r="8670" spans="1:3">
      <c r="A8670"/>
      <c r="B8670"/>
      <c r="C8670"/>
    </row>
    <row r="8671" spans="1:3">
      <c r="A8671"/>
      <c r="B8671"/>
      <c r="C8671"/>
    </row>
    <row r="8672" spans="1:3">
      <c r="A8672"/>
      <c r="B8672"/>
      <c r="C8672"/>
    </row>
    <row r="8673" spans="1:3">
      <c r="A8673"/>
      <c r="B8673"/>
      <c r="C8673"/>
    </row>
    <row r="8674" spans="1:3">
      <c r="A8674"/>
      <c r="B8674"/>
      <c r="C8674"/>
    </row>
    <row r="8675" spans="1:3">
      <c r="A8675"/>
      <c r="B8675"/>
      <c r="C8675"/>
    </row>
    <row r="8676" spans="1:3">
      <c r="A8676"/>
      <c r="B8676"/>
      <c r="C8676"/>
    </row>
    <row r="8677" spans="1:3">
      <c r="A8677"/>
      <c r="B8677"/>
      <c r="C8677"/>
    </row>
    <row r="8678" spans="1:3">
      <c r="A8678"/>
      <c r="B8678"/>
      <c r="C8678"/>
    </row>
    <row r="8679" spans="1:3">
      <c r="A8679"/>
      <c r="B8679"/>
      <c r="C8679"/>
    </row>
    <row r="8680" spans="1:3">
      <c r="A8680"/>
      <c r="B8680"/>
      <c r="C8680"/>
    </row>
    <row r="8681" spans="1:3">
      <c r="A8681"/>
      <c r="B8681"/>
      <c r="C8681"/>
    </row>
    <row r="8682" spans="1:3">
      <c r="A8682"/>
      <c r="B8682"/>
      <c r="C8682"/>
    </row>
    <row r="8683" spans="1:3">
      <c r="A8683"/>
      <c r="B8683"/>
      <c r="C8683"/>
    </row>
    <row r="8684" spans="1:3">
      <c r="A8684"/>
      <c r="B8684"/>
      <c r="C8684"/>
    </row>
    <row r="8685" spans="1:3">
      <c r="A8685"/>
      <c r="B8685"/>
      <c r="C8685"/>
    </row>
    <row r="8686" spans="1:3">
      <c r="A8686"/>
      <c r="B8686"/>
      <c r="C8686"/>
    </row>
    <row r="8687" spans="1:3">
      <c r="A8687"/>
      <c r="B8687"/>
      <c r="C8687"/>
    </row>
    <row r="8688" spans="1:3">
      <c r="A8688"/>
      <c r="B8688"/>
      <c r="C8688"/>
    </row>
    <row r="8689" spans="1:3">
      <c r="A8689"/>
      <c r="B8689"/>
      <c r="C8689"/>
    </row>
    <row r="8690" spans="1:3">
      <c r="A8690"/>
      <c r="B8690"/>
      <c r="C8690"/>
    </row>
    <row r="8691" spans="1:3">
      <c r="A8691"/>
      <c r="B8691"/>
      <c r="C8691"/>
    </row>
    <row r="8692" spans="1:3">
      <c r="A8692"/>
      <c r="B8692"/>
      <c r="C8692"/>
    </row>
    <row r="8693" spans="1:3">
      <c r="A8693"/>
      <c r="B8693"/>
      <c r="C8693"/>
    </row>
    <row r="8694" spans="1:3">
      <c r="A8694"/>
      <c r="B8694"/>
      <c r="C8694"/>
    </row>
    <row r="8695" spans="1:3">
      <c r="A8695"/>
      <c r="B8695"/>
      <c r="C8695"/>
    </row>
    <row r="8696" spans="1:3">
      <c r="A8696"/>
      <c r="B8696"/>
      <c r="C8696"/>
    </row>
    <row r="8697" spans="1:3">
      <c r="A8697"/>
      <c r="B8697"/>
      <c r="C8697"/>
    </row>
    <row r="8698" spans="1:3">
      <c r="A8698"/>
      <c r="B8698"/>
      <c r="C8698"/>
    </row>
    <row r="8699" spans="1:3">
      <c r="A8699"/>
      <c r="B8699"/>
      <c r="C8699"/>
    </row>
    <row r="8700" spans="1:3">
      <c r="A8700"/>
      <c r="B8700"/>
      <c r="C8700"/>
    </row>
    <row r="8701" spans="1:3">
      <c r="A8701"/>
      <c r="B8701"/>
      <c r="C8701"/>
    </row>
    <row r="8702" spans="1:3">
      <c r="A8702"/>
      <c r="B8702"/>
      <c r="C8702"/>
    </row>
    <row r="8703" spans="1:3">
      <c r="A8703"/>
      <c r="B8703"/>
      <c r="C8703"/>
    </row>
    <row r="8704" spans="1:3">
      <c r="A8704"/>
      <c r="B8704"/>
      <c r="C8704"/>
    </row>
    <row r="8705" spans="1:3">
      <c r="A8705"/>
      <c r="B8705"/>
      <c r="C8705"/>
    </row>
    <row r="8706" spans="1:3">
      <c r="A8706"/>
      <c r="B8706"/>
      <c r="C8706"/>
    </row>
    <row r="8707" spans="1:3">
      <c r="A8707"/>
      <c r="B8707"/>
      <c r="C8707"/>
    </row>
    <row r="8708" spans="1:3">
      <c r="A8708"/>
      <c r="B8708"/>
      <c r="C8708"/>
    </row>
    <row r="8709" spans="1:3">
      <c r="A8709"/>
      <c r="B8709"/>
      <c r="C8709"/>
    </row>
    <row r="8710" spans="1:3">
      <c r="A8710"/>
      <c r="B8710"/>
      <c r="C8710"/>
    </row>
    <row r="8711" spans="1:3">
      <c r="A8711"/>
      <c r="B8711"/>
      <c r="C8711"/>
    </row>
    <row r="8712" spans="1:3">
      <c r="A8712"/>
      <c r="B8712"/>
      <c r="C8712"/>
    </row>
    <row r="8713" spans="1:3">
      <c r="A8713"/>
      <c r="B8713"/>
      <c r="C8713"/>
    </row>
    <row r="8714" spans="1:3">
      <c r="A8714"/>
      <c r="B8714"/>
      <c r="C8714"/>
    </row>
    <row r="8715" spans="1:3">
      <c r="A8715"/>
      <c r="B8715"/>
      <c r="C8715"/>
    </row>
    <row r="8716" spans="1:3">
      <c r="A8716"/>
      <c r="B8716"/>
      <c r="C8716"/>
    </row>
    <row r="8717" spans="1:3">
      <c r="A8717"/>
      <c r="B8717"/>
      <c r="C8717"/>
    </row>
    <row r="8718" spans="1:3">
      <c r="A8718"/>
      <c r="B8718"/>
      <c r="C8718"/>
    </row>
    <row r="8719" spans="1:3">
      <c r="A8719"/>
      <c r="B8719"/>
      <c r="C8719"/>
    </row>
    <row r="8720" spans="1:3">
      <c r="A8720"/>
      <c r="B8720"/>
      <c r="C8720"/>
    </row>
    <row r="8721" spans="1:3">
      <c r="A8721"/>
      <c r="B8721"/>
      <c r="C8721"/>
    </row>
    <row r="8722" spans="1:3">
      <c r="A8722"/>
      <c r="B8722"/>
      <c r="C8722"/>
    </row>
    <row r="8723" spans="1:3">
      <c r="A8723"/>
      <c r="B8723"/>
      <c r="C8723"/>
    </row>
    <row r="8724" spans="1:3">
      <c r="A8724"/>
      <c r="B8724"/>
      <c r="C8724"/>
    </row>
    <row r="8725" spans="1:3">
      <c r="A8725"/>
      <c r="B8725"/>
      <c r="C8725"/>
    </row>
    <row r="8726" spans="1:3">
      <c r="A8726"/>
      <c r="B8726"/>
      <c r="C8726"/>
    </row>
    <row r="8727" spans="1:3">
      <c r="A8727"/>
      <c r="B8727"/>
      <c r="C8727"/>
    </row>
    <row r="8728" spans="1:3">
      <c r="A8728"/>
      <c r="B8728"/>
      <c r="C8728"/>
    </row>
    <row r="8729" spans="1:3">
      <c r="A8729"/>
      <c r="B8729"/>
      <c r="C8729"/>
    </row>
    <row r="8730" spans="1:3">
      <c r="A8730"/>
      <c r="B8730"/>
      <c r="C8730"/>
    </row>
    <row r="8731" spans="1:3">
      <c r="A8731"/>
      <c r="B8731"/>
      <c r="C8731"/>
    </row>
    <row r="8732" spans="1:3">
      <c r="A8732"/>
      <c r="B8732"/>
      <c r="C8732"/>
    </row>
    <row r="8733" spans="1:3">
      <c r="A8733"/>
      <c r="B8733"/>
      <c r="C8733"/>
    </row>
    <row r="8734" spans="1:3">
      <c r="A8734"/>
      <c r="B8734"/>
      <c r="C8734"/>
    </row>
    <row r="8735" spans="1:3">
      <c r="A8735"/>
      <c r="B8735"/>
      <c r="C8735"/>
    </row>
    <row r="8736" spans="1:3">
      <c r="A8736"/>
      <c r="B8736"/>
      <c r="C8736"/>
    </row>
    <row r="8737" spans="1:3">
      <c r="A8737"/>
      <c r="B8737"/>
      <c r="C8737"/>
    </row>
    <row r="8738" spans="1:3">
      <c r="A8738"/>
      <c r="B8738"/>
      <c r="C8738"/>
    </row>
    <row r="8739" spans="1:3">
      <c r="A8739"/>
      <c r="B8739"/>
      <c r="C8739"/>
    </row>
    <row r="8740" spans="1:3">
      <c r="A8740"/>
      <c r="B8740"/>
      <c r="C8740"/>
    </row>
    <row r="8741" spans="1:3">
      <c r="A8741"/>
      <c r="B8741"/>
      <c r="C8741"/>
    </row>
    <row r="8742" spans="1:3">
      <c r="A8742"/>
      <c r="B8742"/>
      <c r="C8742"/>
    </row>
    <row r="8743" spans="1:3">
      <c r="A8743"/>
      <c r="B8743"/>
      <c r="C8743"/>
    </row>
    <row r="8744" spans="1:3">
      <c r="A8744"/>
      <c r="B8744"/>
      <c r="C8744"/>
    </row>
    <row r="8745" spans="1:3">
      <c r="A8745"/>
      <c r="B8745"/>
      <c r="C8745"/>
    </row>
    <row r="8746" spans="1:3">
      <c r="A8746"/>
      <c r="B8746"/>
      <c r="C8746"/>
    </row>
    <row r="8747" spans="1:3">
      <c r="A8747"/>
      <c r="B8747"/>
      <c r="C8747"/>
    </row>
    <row r="8748" spans="1:3">
      <c r="A8748"/>
      <c r="B8748"/>
      <c r="C8748"/>
    </row>
    <row r="8749" spans="1:3">
      <c r="A8749"/>
      <c r="B8749"/>
      <c r="C8749"/>
    </row>
    <row r="8750" spans="1:3">
      <c r="A8750"/>
      <c r="B8750"/>
      <c r="C8750"/>
    </row>
    <row r="8751" spans="1:3">
      <c r="A8751"/>
      <c r="B8751"/>
      <c r="C8751"/>
    </row>
    <row r="8752" spans="1:3">
      <c r="A8752"/>
      <c r="B8752"/>
      <c r="C8752"/>
    </row>
    <row r="8753" spans="1:3">
      <c r="A8753"/>
      <c r="B8753"/>
      <c r="C8753"/>
    </row>
    <row r="8754" spans="1:3">
      <c r="A8754"/>
      <c r="B8754"/>
      <c r="C8754"/>
    </row>
    <row r="8755" spans="1:3">
      <c r="A8755"/>
      <c r="B8755"/>
      <c r="C8755"/>
    </row>
    <row r="8756" spans="1:3">
      <c r="A8756"/>
      <c r="B8756"/>
      <c r="C8756"/>
    </row>
    <row r="8757" spans="1:3">
      <c r="A8757"/>
      <c r="B8757"/>
      <c r="C8757"/>
    </row>
    <row r="8758" spans="1:3">
      <c r="A8758"/>
      <c r="B8758"/>
      <c r="C8758"/>
    </row>
    <row r="8759" spans="1:3">
      <c r="A8759"/>
      <c r="B8759"/>
      <c r="C8759"/>
    </row>
    <row r="8760" spans="1:3">
      <c r="A8760"/>
      <c r="B8760"/>
      <c r="C8760"/>
    </row>
    <row r="8761" spans="1:3">
      <c r="A8761"/>
      <c r="B8761"/>
      <c r="C8761"/>
    </row>
    <row r="8762" spans="1:3">
      <c r="A8762"/>
      <c r="B8762"/>
      <c r="C8762"/>
    </row>
    <row r="8763" spans="1:3">
      <c r="A8763"/>
      <c r="B8763"/>
      <c r="C8763"/>
    </row>
    <row r="8764" spans="1:3">
      <c r="A8764"/>
      <c r="B8764"/>
      <c r="C8764"/>
    </row>
    <row r="8765" spans="1:3">
      <c r="A8765"/>
      <c r="B8765"/>
      <c r="C8765"/>
    </row>
    <row r="8766" spans="1:3">
      <c r="A8766"/>
      <c r="B8766"/>
      <c r="C8766"/>
    </row>
    <row r="8767" spans="1:3">
      <c r="A8767"/>
      <c r="B8767"/>
      <c r="C8767"/>
    </row>
    <row r="8768" spans="1:3">
      <c r="A8768"/>
      <c r="B8768"/>
      <c r="C8768"/>
    </row>
    <row r="8769" spans="1:3">
      <c r="A8769"/>
      <c r="B8769"/>
      <c r="C8769"/>
    </row>
    <row r="8770" spans="1:3">
      <c r="A8770"/>
      <c r="B8770"/>
      <c r="C8770"/>
    </row>
    <row r="8771" spans="1:3">
      <c r="A8771"/>
      <c r="B8771"/>
      <c r="C8771"/>
    </row>
    <row r="8772" spans="1:3">
      <c r="A8772"/>
      <c r="B8772"/>
      <c r="C8772"/>
    </row>
    <row r="8773" spans="1:3">
      <c r="A8773"/>
      <c r="B8773"/>
      <c r="C8773"/>
    </row>
    <row r="8774" spans="1:3">
      <c r="A8774"/>
      <c r="B8774"/>
      <c r="C8774"/>
    </row>
    <row r="8775" spans="1:3">
      <c r="A8775"/>
      <c r="B8775"/>
      <c r="C8775"/>
    </row>
    <row r="8776" spans="1:3">
      <c r="A8776"/>
      <c r="B8776"/>
      <c r="C8776"/>
    </row>
    <row r="8777" spans="1:3">
      <c r="A8777"/>
      <c r="B8777"/>
      <c r="C8777"/>
    </row>
    <row r="8778" spans="1:3">
      <c r="A8778"/>
      <c r="B8778"/>
      <c r="C8778"/>
    </row>
    <row r="8779" spans="1:3">
      <c r="A8779"/>
      <c r="B8779"/>
      <c r="C8779"/>
    </row>
    <row r="8780" spans="1:3">
      <c r="A8780"/>
      <c r="B8780"/>
      <c r="C8780"/>
    </row>
    <row r="8781" spans="1:3">
      <c r="A8781"/>
      <c r="B8781"/>
      <c r="C8781"/>
    </row>
    <row r="8782" spans="1:3">
      <c r="A8782"/>
      <c r="B8782"/>
      <c r="C8782"/>
    </row>
    <row r="8783" spans="1:3">
      <c r="A8783"/>
      <c r="B8783"/>
      <c r="C8783"/>
    </row>
    <row r="8784" spans="1:3">
      <c r="A8784"/>
      <c r="B8784"/>
      <c r="C8784"/>
    </row>
    <row r="8785" spans="1:3">
      <c r="A8785"/>
      <c r="B8785"/>
      <c r="C8785"/>
    </row>
    <row r="8786" spans="1:3">
      <c r="A8786"/>
      <c r="B8786"/>
      <c r="C8786"/>
    </row>
    <row r="8787" spans="1:3">
      <c r="A8787"/>
      <c r="B8787"/>
      <c r="C8787"/>
    </row>
    <row r="8788" spans="1:3">
      <c r="A8788"/>
      <c r="B8788"/>
      <c r="C8788"/>
    </row>
    <row r="8789" spans="1:3">
      <c r="A8789"/>
      <c r="B8789"/>
      <c r="C8789"/>
    </row>
    <row r="8790" spans="1:3">
      <c r="A8790"/>
      <c r="B8790"/>
      <c r="C8790"/>
    </row>
    <row r="8791" spans="1:3">
      <c r="A8791"/>
      <c r="B8791"/>
      <c r="C8791"/>
    </row>
    <row r="8792" spans="1:3">
      <c r="A8792"/>
      <c r="B8792"/>
      <c r="C8792"/>
    </row>
    <row r="8793" spans="1:3">
      <c r="A8793"/>
      <c r="B8793"/>
      <c r="C8793"/>
    </row>
    <row r="8794" spans="1:3">
      <c r="A8794"/>
      <c r="B8794"/>
      <c r="C8794"/>
    </row>
    <row r="8795" spans="1:3">
      <c r="A8795"/>
      <c r="B8795"/>
      <c r="C8795"/>
    </row>
    <row r="8796" spans="1:3">
      <c r="A8796"/>
      <c r="B8796"/>
      <c r="C8796"/>
    </row>
    <row r="8797" spans="1:3">
      <c r="A8797"/>
      <c r="B8797"/>
      <c r="C8797"/>
    </row>
    <row r="8798" spans="1:3">
      <c r="A8798"/>
      <c r="B8798"/>
      <c r="C8798"/>
    </row>
    <row r="8799" spans="1:3">
      <c r="A8799"/>
      <c r="B8799"/>
      <c r="C8799"/>
    </row>
    <row r="8800" spans="1:3">
      <c r="A8800"/>
      <c r="B8800"/>
      <c r="C8800"/>
    </row>
    <row r="8801" spans="1:3">
      <c r="A8801"/>
      <c r="B8801"/>
      <c r="C8801"/>
    </row>
    <row r="8802" spans="1:3">
      <c r="A8802"/>
      <c r="B8802"/>
      <c r="C8802"/>
    </row>
    <row r="8803" spans="1:3">
      <c r="A8803"/>
      <c r="B8803"/>
      <c r="C8803"/>
    </row>
    <row r="8804" spans="1:3">
      <c r="A8804"/>
      <c r="B8804"/>
      <c r="C8804"/>
    </row>
    <row r="8805" spans="1:3">
      <c r="A8805"/>
      <c r="B8805"/>
      <c r="C8805"/>
    </row>
    <row r="8806" spans="1:3">
      <c r="A8806"/>
      <c r="B8806"/>
      <c r="C8806"/>
    </row>
    <row r="8807" spans="1:3">
      <c r="A8807"/>
      <c r="B8807"/>
      <c r="C8807"/>
    </row>
    <row r="8808" spans="1:3">
      <c r="A8808"/>
      <c r="B8808"/>
      <c r="C8808"/>
    </row>
    <row r="8809" spans="1:3">
      <c r="A8809"/>
      <c r="B8809"/>
      <c r="C8809"/>
    </row>
    <row r="8810" spans="1:3">
      <c r="A8810"/>
      <c r="B8810"/>
      <c r="C8810"/>
    </row>
    <row r="8811" spans="1:3">
      <c r="A8811"/>
      <c r="B8811"/>
      <c r="C8811"/>
    </row>
    <row r="8812" spans="1:3">
      <c r="A8812"/>
      <c r="B8812"/>
      <c r="C8812"/>
    </row>
    <row r="8813" spans="1:3">
      <c r="A8813"/>
      <c r="B8813"/>
      <c r="C8813"/>
    </row>
    <row r="8814" spans="1:3">
      <c r="A8814"/>
      <c r="B8814"/>
      <c r="C8814"/>
    </row>
    <row r="8815" spans="1:3">
      <c r="A8815"/>
      <c r="B8815"/>
      <c r="C8815"/>
    </row>
    <row r="8816" spans="1:3">
      <c r="A8816"/>
      <c r="B8816"/>
      <c r="C8816"/>
    </row>
    <row r="8817" spans="1:3">
      <c r="A8817"/>
      <c r="B8817"/>
      <c r="C8817"/>
    </row>
    <row r="8818" spans="1:3">
      <c r="A8818"/>
      <c r="B8818"/>
      <c r="C8818"/>
    </row>
    <row r="8819" spans="1:3">
      <c r="A8819"/>
      <c r="B8819"/>
      <c r="C8819"/>
    </row>
    <row r="8820" spans="1:3">
      <c r="A8820"/>
      <c r="B8820"/>
      <c r="C8820"/>
    </row>
    <row r="8821" spans="1:3">
      <c r="A8821"/>
      <c r="B8821"/>
      <c r="C8821"/>
    </row>
    <row r="8822" spans="1:3">
      <c r="A8822"/>
      <c r="B8822"/>
      <c r="C8822"/>
    </row>
    <row r="8823" spans="1:3">
      <c r="A8823"/>
      <c r="B8823"/>
      <c r="C8823"/>
    </row>
    <row r="8824" spans="1:3">
      <c r="A8824"/>
      <c r="B8824"/>
      <c r="C8824"/>
    </row>
    <row r="8825" spans="1:3">
      <c r="A8825"/>
      <c r="B8825"/>
      <c r="C8825"/>
    </row>
    <row r="8826" spans="1:3">
      <c r="A8826"/>
      <c r="B8826"/>
      <c r="C8826"/>
    </row>
    <row r="8827" spans="1:3">
      <c r="A8827"/>
      <c r="B8827"/>
      <c r="C8827"/>
    </row>
    <row r="8828" spans="1:3">
      <c r="A8828"/>
      <c r="B8828"/>
      <c r="C8828"/>
    </row>
    <row r="8829" spans="1:3">
      <c r="A8829"/>
      <c r="B8829"/>
      <c r="C8829"/>
    </row>
    <row r="8830" spans="1:3">
      <c r="A8830"/>
      <c r="B8830"/>
      <c r="C8830"/>
    </row>
    <row r="8831" spans="1:3">
      <c r="A8831"/>
      <c r="B8831"/>
      <c r="C8831"/>
    </row>
    <row r="8832" spans="1:3">
      <c r="A8832"/>
      <c r="B8832"/>
      <c r="C8832"/>
    </row>
    <row r="8833" spans="1:3">
      <c r="A8833"/>
      <c r="B8833"/>
      <c r="C8833"/>
    </row>
    <row r="8834" spans="1:3">
      <c r="A8834"/>
      <c r="B8834"/>
      <c r="C8834"/>
    </row>
    <row r="8835" spans="1:3">
      <c r="A8835"/>
      <c r="B8835"/>
      <c r="C8835"/>
    </row>
    <row r="8836" spans="1:3">
      <c r="A8836"/>
      <c r="B8836"/>
      <c r="C8836"/>
    </row>
    <row r="8837" spans="1:3">
      <c r="A8837"/>
      <c r="B8837"/>
      <c r="C8837"/>
    </row>
    <row r="8838" spans="1:3">
      <c r="A8838"/>
      <c r="B8838"/>
      <c r="C8838"/>
    </row>
    <row r="8839" spans="1:3">
      <c r="A8839"/>
      <c r="B8839"/>
      <c r="C8839"/>
    </row>
    <row r="8840" spans="1:3">
      <c r="A8840"/>
      <c r="B8840"/>
      <c r="C8840"/>
    </row>
    <row r="8841" spans="1:3">
      <c r="A8841"/>
      <c r="B8841"/>
      <c r="C8841"/>
    </row>
    <row r="8842" spans="1:3">
      <c r="A8842"/>
      <c r="B8842"/>
      <c r="C8842"/>
    </row>
    <row r="8843" spans="1:3">
      <c r="A8843"/>
      <c r="B8843"/>
      <c r="C8843"/>
    </row>
    <row r="8844" spans="1:3">
      <c r="A8844"/>
      <c r="B8844"/>
      <c r="C8844"/>
    </row>
    <row r="8845" spans="1:3">
      <c r="A8845"/>
      <c r="B8845"/>
      <c r="C8845"/>
    </row>
    <row r="8846" spans="1:3">
      <c r="A8846"/>
      <c r="B8846"/>
      <c r="C8846"/>
    </row>
    <row r="8847" spans="1:3">
      <c r="A8847"/>
      <c r="B8847"/>
      <c r="C8847"/>
    </row>
    <row r="8848" spans="1:3">
      <c r="A8848"/>
      <c r="B8848"/>
      <c r="C8848"/>
    </row>
    <row r="8849" spans="1:3">
      <c r="A8849"/>
      <c r="B8849"/>
      <c r="C8849"/>
    </row>
    <row r="8850" spans="1:3">
      <c r="A8850"/>
      <c r="B8850"/>
      <c r="C8850"/>
    </row>
    <row r="8851" spans="1:3">
      <c r="A8851"/>
      <c r="B8851"/>
      <c r="C8851"/>
    </row>
    <row r="8852" spans="1:3">
      <c r="A8852"/>
      <c r="B8852"/>
      <c r="C8852"/>
    </row>
    <row r="8853" spans="1:3">
      <c r="A8853"/>
      <c r="B8853"/>
      <c r="C8853"/>
    </row>
    <row r="8854" spans="1:3">
      <c r="A8854"/>
      <c r="B8854"/>
      <c r="C8854"/>
    </row>
    <row r="8855" spans="1:3">
      <c r="A8855"/>
      <c r="B8855"/>
      <c r="C8855"/>
    </row>
    <row r="8856" spans="1:3">
      <c r="A8856"/>
      <c r="B8856"/>
      <c r="C8856"/>
    </row>
    <row r="8857" spans="1:3">
      <c r="A8857"/>
      <c r="B8857"/>
      <c r="C8857"/>
    </row>
    <row r="8858" spans="1:3">
      <c r="A8858"/>
      <c r="B8858"/>
      <c r="C8858"/>
    </row>
    <row r="8859" spans="1:3">
      <c r="A8859"/>
      <c r="B8859"/>
      <c r="C8859"/>
    </row>
    <row r="8860" spans="1:3">
      <c r="A8860"/>
      <c r="B8860"/>
      <c r="C8860"/>
    </row>
    <row r="8861" spans="1:3">
      <c r="A8861"/>
      <c r="B8861"/>
      <c r="C8861"/>
    </row>
    <row r="8862" spans="1:3">
      <c r="A8862"/>
      <c r="B8862"/>
      <c r="C8862"/>
    </row>
    <row r="8863" spans="1:3">
      <c r="A8863"/>
      <c r="B8863"/>
      <c r="C8863"/>
    </row>
    <row r="8864" spans="1:3">
      <c r="A8864"/>
      <c r="B8864"/>
      <c r="C8864"/>
    </row>
    <row r="8865" spans="1:3">
      <c r="A8865"/>
      <c r="B8865"/>
      <c r="C8865"/>
    </row>
    <row r="8866" spans="1:3">
      <c r="A8866"/>
      <c r="B8866"/>
      <c r="C8866"/>
    </row>
    <row r="8867" spans="1:3">
      <c r="A8867"/>
      <c r="B8867"/>
      <c r="C8867"/>
    </row>
    <row r="8868" spans="1:3">
      <c r="A8868"/>
      <c r="B8868"/>
      <c r="C8868"/>
    </row>
    <row r="8869" spans="1:3">
      <c r="A8869"/>
      <c r="B8869"/>
      <c r="C8869"/>
    </row>
    <row r="8870" spans="1:3">
      <c r="A8870"/>
      <c r="B8870"/>
      <c r="C8870"/>
    </row>
    <row r="8871" spans="1:3">
      <c r="A8871"/>
      <c r="B8871"/>
      <c r="C8871"/>
    </row>
    <row r="8872" spans="1:3">
      <c r="A8872"/>
      <c r="B8872"/>
      <c r="C8872"/>
    </row>
    <row r="8873" spans="1:3">
      <c r="A8873"/>
      <c r="B8873"/>
      <c r="C8873"/>
    </row>
    <row r="8874" spans="1:3">
      <c r="A8874"/>
      <c r="B8874"/>
      <c r="C8874"/>
    </row>
    <row r="8875" spans="1:3">
      <c r="A8875"/>
      <c r="B8875"/>
      <c r="C8875"/>
    </row>
    <row r="8876" spans="1:3">
      <c r="A8876"/>
      <c r="B8876"/>
      <c r="C8876"/>
    </row>
    <row r="8877" spans="1:3">
      <c r="A8877"/>
      <c r="B8877"/>
      <c r="C8877"/>
    </row>
    <row r="8878" spans="1:3">
      <c r="A8878"/>
      <c r="B8878"/>
      <c r="C8878"/>
    </row>
    <row r="8879" spans="1:3">
      <c r="A8879"/>
      <c r="B8879"/>
      <c r="C8879"/>
    </row>
    <row r="8880" spans="1:3">
      <c r="A8880"/>
      <c r="B8880"/>
      <c r="C8880"/>
    </row>
    <row r="8881" spans="1:3">
      <c r="A8881"/>
      <c r="B8881"/>
      <c r="C8881"/>
    </row>
    <row r="8882" spans="1:3">
      <c r="A8882"/>
      <c r="B8882"/>
      <c r="C8882"/>
    </row>
    <row r="8883" spans="1:3">
      <c r="A8883"/>
      <c r="B8883"/>
      <c r="C8883"/>
    </row>
    <row r="8884" spans="1:3">
      <c r="A8884"/>
      <c r="B8884"/>
      <c r="C8884"/>
    </row>
    <row r="8885" spans="1:3">
      <c r="A8885"/>
      <c r="B8885"/>
      <c r="C8885"/>
    </row>
    <row r="8886" spans="1:3">
      <c r="A8886"/>
      <c r="B8886"/>
      <c r="C8886"/>
    </row>
    <row r="8887" spans="1:3">
      <c r="A8887"/>
      <c r="B8887"/>
      <c r="C8887"/>
    </row>
    <row r="8888" spans="1:3">
      <c r="A8888"/>
      <c r="B8888"/>
      <c r="C8888"/>
    </row>
    <row r="8889" spans="1:3">
      <c r="A8889"/>
      <c r="B8889"/>
      <c r="C8889"/>
    </row>
    <row r="8890" spans="1:3">
      <c r="A8890"/>
      <c r="B8890"/>
      <c r="C8890"/>
    </row>
    <row r="8891" spans="1:3">
      <c r="A8891"/>
      <c r="B8891"/>
      <c r="C8891"/>
    </row>
    <row r="8892" spans="1:3">
      <c r="A8892"/>
      <c r="B8892"/>
      <c r="C8892"/>
    </row>
    <row r="8893" spans="1:3">
      <c r="A8893"/>
      <c r="B8893"/>
      <c r="C8893"/>
    </row>
    <row r="8894" spans="1:3">
      <c r="A8894"/>
      <c r="B8894"/>
      <c r="C8894"/>
    </row>
    <row r="8895" spans="1:3">
      <c r="A8895"/>
      <c r="B8895"/>
      <c r="C8895"/>
    </row>
    <row r="8896" spans="1:3">
      <c r="A8896"/>
      <c r="B8896"/>
      <c r="C8896"/>
    </row>
    <row r="8897" spans="1:3">
      <c r="A8897"/>
      <c r="B8897"/>
      <c r="C8897"/>
    </row>
    <row r="8898" spans="1:3">
      <c r="A8898"/>
      <c r="B8898"/>
      <c r="C8898"/>
    </row>
    <row r="8899" spans="1:3">
      <c r="A8899"/>
      <c r="B8899"/>
      <c r="C8899"/>
    </row>
    <row r="8900" spans="1:3">
      <c r="A8900"/>
      <c r="B8900"/>
      <c r="C8900"/>
    </row>
    <row r="8901" spans="1:3">
      <c r="A8901"/>
      <c r="B8901"/>
      <c r="C8901"/>
    </row>
    <row r="8902" spans="1:3">
      <c r="A8902"/>
      <c r="B8902"/>
      <c r="C8902"/>
    </row>
    <row r="8903" spans="1:3">
      <c r="A8903"/>
      <c r="B8903"/>
      <c r="C8903"/>
    </row>
    <row r="8904" spans="1:3">
      <c r="A8904"/>
      <c r="B8904"/>
      <c r="C8904"/>
    </row>
    <row r="8905" spans="1:3">
      <c r="A8905"/>
      <c r="B8905"/>
      <c r="C8905"/>
    </row>
    <row r="8906" spans="1:3">
      <c r="A8906"/>
      <c r="B8906"/>
      <c r="C8906"/>
    </row>
    <row r="8907" spans="1:3">
      <c r="A8907"/>
      <c r="B8907"/>
      <c r="C8907"/>
    </row>
    <row r="8908" spans="1:3">
      <c r="A8908"/>
      <c r="B8908"/>
      <c r="C8908"/>
    </row>
    <row r="8909" spans="1:3">
      <c r="A8909"/>
      <c r="B8909"/>
      <c r="C8909"/>
    </row>
    <row r="8910" spans="1:3">
      <c r="A8910"/>
      <c r="B8910"/>
      <c r="C8910"/>
    </row>
    <row r="8911" spans="1:3">
      <c r="A8911"/>
      <c r="B8911"/>
      <c r="C8911"/>
    </row>
    <row r="8912" spans="1:3">
      <c r="A8912"/>
      <c r="B8912"/>
      <c r="C8912"/>
    </row>
    <row r="8913" spans="1:3">
      <c r="A8913"/>
      <c r="B8913"/>
      <c r="C8913"/>
    </row>
    <row r="8914" spans="1:3">
      <c r="A8914"/>
      <c r="B8914"/>
      <c r="C8914"/>
    </row>
    <row r="8915" spans="1:3">
      <c r="A8915"/>
      <c r="B8915"/>
      <c r="C8915"/>
    </row>
    <row r="8916" spans="1:3">
      <c r="A8916"/>
      <c r="B8916"/>
      <c r="C8916"/>
    </row>
    <row r="8917" spans="1:3">
      <c r="A8917"/>
      <c r="B8917"/>
      <c r="C8917"/>
    </row>
    <row r="8918" spans="1:3">
      <c r="A8918"/>
      <c r="B8918"/>
      <c r="C8918"/>
    </row>
    <row r="8919" spans="1:3">
      <c r="A8919"/>
      <c r="B8919"/>
      <c r="C8919"/>
    </row>
    <row r="8920" spans="1:3">
      <c r="A8920"/>
      <c r="B8920"/>
      <c r="C8920"/>
    </row>
    <row r="8921" spans="1:3">
      <c r="A8921"/>
      <c r="B8921"/>
      <c r="C8921"/>
    </row>
    <row r="8922" spans="1:3">
      <c r="A8922"/>
      <c r="B8922"/>
      <c r="C8922"/>
    </row>
    <row r="8923" spans="1:3">
      <c r="A8923"/>
      <c r="B8923"/>
      <c r="C8923"/>
    </row>
    <row r="8924" spans="1:3">
      <c r="A8924"/>
      <c r="B8924"/>
      <c r="C8924"/>
    </row>
    <row r="8925" spans="1:3">
      <c r="A8925"/>
      <c r="B8925"/>
      <c r="C8925"/>
    </row>
    <row r="8926" spans="1:3">
      <c r="A8926"/>
      <c r="B8926"/>
      <c r="C8926"/>
    </row>
    <row r="8927" spans="1:3">
      <c r="A8927"/>
      <c r="B8927"/>
      <c r="C8927"/>
    </row>
    <row r="8928" spans="1:3">
      <c r="A8928"/>
      <c r="B8928"/>
      <c r="C8928"/>
    </row>
    <row r="8929" spans="1:3">
      <c r="A8929"/>
      <c r="B8929"/>
      <c r="C8929"/>
    </row>
    <row r="8930" spans="1:3">
      <c r="A8930"/>
      <c r="B8930"/>
      <c r="C8930"/>
    </row>
    <row r="8931" spans="1:3">
      <c r="A8931"/>
      <c r="B8931"/>
      <c r="C8931"/>
    </row>
    <row r="8932" spans="1:3">
      <c r="A8932"/>
      <c r="B8932"/>
      <c r="C8932"/>
    </row>
    <row r="8933" spans="1:3">
      <c r="A8933"/>
      <c r="B8933"/>
      <c r="C8933"/>
    </row>
    <row r="8934" spans="1:3">
      <c r="A8934"/>
      <c r="B8934"/>
      <c r="C8934"/>
    </row>
    <row r="8935" spans="1:3">
      <c r="A8935"/>
      <c r="B8935"/>
      <c r="C8935"/>
    </row>
    <row r="8936" spans="1:3">
      <c r="A8936"/>
      <c r="B8936"/>
      <c r="C8936"/>
    </row>
    <row r="8937" spans="1:3">
      <c r="A8937"/>
      <c r="B8937"/>
      <c r="C8937"/>
    </row>
    <row r="8938" spans="1:3">
      <c r="A8938"/>
      <c r="B8938"/>
      <c r="C8938"/>
    </row>
    <row r="8939" spans="1:3">
      <c r="A8939"/>
      <c r="B8939"/>
      <c r="C8939"/>
    </row>
    <row r="8940" spans="1:3">
      <c r="A8940"/>
      <c r="B8940"/>
      <c r="C8940"/>
    </row>
    <row r="8941" spans="1:3">
      <c r="A8941"/>
      <c r="B8941"/>
      <c r="C8941"/>
    </row>
    <row r="8942" spans="1:3">
      <c r="A8942"/>
      <c r="B8942"/>
      <c r="C8942"/>
    </row>
    <row r="8943" spans="1:3">
      <c r="A8943"/>
      <c r="B8943"/>
      <c r="C8943"/>
    </row>
    <row r="8944" spans="1:3">
      <c r="A8944"/>
      <c r="B8944"/>
      <c r="C8944"/>
    </row>
    <row r="8945" spans="1:3">
      <c r="A8945"/>
      <c r="B8945"/>
      <c r="C8945"/>
    </row>
    <row r="8946" spans="1:3">
      <c r="A8946"/>
      <c r="B8946"/>
      <c r="C8946"/>
    </row>
    <row r="8947" spans="1:3">
      <c r="A8947"/>
      <c r="B8947"/>
      <c r="C8947"/>
    </row>
    <row r="8948" spans="1:3">
      <c r="A8948"/>
      <c r="B8948"/>
      <c r="C8948"/>
    </row>
    <row r="8949" spans="1:3">
      <c r="A8949"/>
      <c r="B8949"/>
      <c r="C8949"/>
    </row>
    <row r="8950" spans="1:3">
      <c r="A8950"/>
      <c r="B8950"/>
      <c r="C8950"/>
    </row>
    <row r="8951" spans="1:3">
      <c r="A8951"/>
      <c r="B8951"/>
      <c r="C8951"/>
    </row>
    <row r="8952" spans="1:3">
      <c r="A8952"/>
      <c r="B8952"/>
      <c r="C8952"/>
    </row>
    <row r="8953" spans="1:3">
      <c r="A8953"/>
      <c r="B8953"/>
      <c r="C8953"/>
    </row>
    <row r="8954" spans="1:3">
      <c r="A8954"/>
      <c r="B8954"/>
      <c r="C8954"/>
    </row>
    <row r="8955" spans="1:3">
      <c r="A8955"/>
      <c r="B8955"/>
      <c r="C8955"/>
    </row>
    <row r="8956" spans="1:3">
      <c r="A8956"/>
      <c r="B8956"/>
      <c r="C8956"/>
    </row>
    <row r="8957" spans="1:3">
      <c r="A8957"/>
      <c r="B8957"/>
      <c r="C8957"/>
    </row>
    <row r="8958" spans="1:3">
      <c r="A8958"/>
      <c r="B8958"/>
      <c r="C8958"/>
    </row>
    <row r="8959" spans="1:3">
      <c r="A8959"/>
      <c r="B8959"/>
      <c r="C8959"/>
    </row>
    <row r="8960" spans="1:3">
      <c r="A8960"/>
      <c r="B8960"/>
      <c r="C8960"/>
    </row>
    <row r="8961" spans="1:3">
      <c r="A8961"/>
      <c r="B8961"/>
      <c r="C8961"/>
    </row>
    <row r="8962" spans="1:3">
      <c r="A8962"/>
      <c r="B8962"/>
      <c r="C8962"/>
    </row>
    <row r="8963" spans="1:3">
      <c r="A8963"/>
      <c r="B8963"/>
      <c r="C8963"/>
    </row>
    <row r="8964" spans="1:3">
      <c r="A8964"/>
      <c r="B8964"/>
      <c r="C8964"/>
    </row>
    <row r="8965" spans="1:3">
      <c r="A8965"/>
      <c r="B8965"/>
      <c r="C8965"/>
    </row>
    <row r="8966" spans="1:3">
      <c r="A8966"/>
      <c r="B8966"/>
      <c r="C8966"/>
    </row>
    <row r="8967" spans="1:3">
      <c r="A8967"/>
      <c r="B8967"/>
      <c r="C8967"/>
    </row>
    <row r="8968" spans="1:3">
      <c r="A8968"/>
      <c r="B8968"/>
      <c r="C8968"/>
    </row>
    <row r="8969" spans="1:3">
      <c r="A8969"/>
      <c r="B8969"/>
      <c r="C8969"/>
    </row>
    <row r="8970" spans="1:3">
      <c r="A8970"/>
      <c r="B8970"/>
      <c r="C8970"/>
    </row>
    <row r="8971" spans="1:3">
      <c r="A8971"/>
      <c r="B8971"/>
      <c r="C8971"/>
    </row>
    <row r="8972" spans="1:3">
      <c r="A8972"/>
      <c r="B8972"/>
      <c r="C8972"/>
    </row>
    <row r="8973" spans="1:3">
      <c r="A8973"/>
      <c r="B8973"/>
      <c r="C8973"/>
    </row>
    <row r="8974" spans="1:3">
      <c r="A8974"/>
      <c r="B8974"/>
      <c r="C8974"/>
    </row>
    <row r="8975" spans="1:3">
      <c r="A8975"/>
      <c r="B8975"/>
      <c r="C8975"/>
    </row>
    <row r="8976" spans="1:3">
      <c r="A8976"/>
      <c r="B8976"/>
      <c r="C8976"/>
    </row>
    <row r="8977" spans="1:3">
      <c r="A8977"/>
      <c r="B8977"/>
      <c r="C8977"/>
    </row>
    <row r="8978" spans="1:3">
      <c r="A8978"/>
      <c r="B8978"/>
      <c r="C8978"/>
    </row>
    <row r="8979" spans="1:3">
      <c r="A8979"/>
      <c r="B8979"/>
      <c r="C8979"/>
    </row>
    <row r="8980" spans="1:3">
      <c r="A8980"/>
      <c r="B8980"/>
      <c r="C8980"/>
    </row>
    <row r="8981" spans="1:3">
      <c r="A8981"/>
      <c r="B8981"/>
      <c r="C8981"/>
    </row>
    <row r="8982" spans="1:3">
      <c r="A8982"/>
      <c r="B8982"/>
      <c r="C8982"/>
    </row>
    <row r="8983" spans="1:3">
      <c r="A8983"/>
      <c r="B8983"/>
      <c r="C8983"/>
    </row>
    <row r="8984" spans="1:3">
      <c r="A8984"/>
      <c r="B8984"/>
      <c r="C8984"/>
    </row>
    <row r="8985" spans="1:3">
      <c r="A8985"/>
      <c r="B8985"/>
      <c r="C8985"/>
    </row>
    <row r="8986" spans="1:3">
      <c r="A8986"/>
      <c r="B8986"/>
      <c r="C8986"/>
    </row>
    <row r="8987" spans="1:3">
      <c r="A8987"/>
      <c r="B8987"/>
      <c r="C8987"/>
    </row>
    <row r="8988" spans="1:3">
      <c r="A8988"/>
      <c r="B8988"/>
      <c r="C8988"/>
    </row>
    <row r="8989" spans="1:3">
      <c r="A8989"/>
      <c r="B8989"/>
      <c r="C8989"/>
    </row>
    <row r="8990" spans="1:3">
      <c r="A8990"/>
      <c r="B8990"/>
      <c r="C8990"/>
    </row>
    <row r="8991" spans="1:3">
      <c r="A8991"/>
      <c r="B8991"/>
      <c r="C8991"/>
    </row>
    <row r="8992" spans="1:3">
      <c r="A8992"/>
      <c r="B8992"/>
      <c r="C8992"/>
    </row>
    <row r="8993" spans="1:3">
      <c r="A8993"/>
      <c r="B8993"/>
      <c r="C8993"/>
    </row>
    <row r="8994" spans="1:3">
      <c r="A8994"/>
      <c r="B8994"/>
      <c r="C8994"/>
    </row>
    <row r="8995" spans="1:3">
      <c r="A8995"/>
      <c r="B8995"/>
      <c r="C8995"/>
    </row>
    <row r="8996" spans="1:3">
      <c r="A8996"/>
      <c r="B8996"/>
      <c r="C8996"/>
    </row>
    <row r="8997" spans="1:3">
      <c r="A8997"/>
      <c r="B8997"/>
      <c r="C8997"/>
    </row>
    <row r="8998" spans="1:3">
      <c r="A8998"/>
      <c r="B8998"/>
      <c r="C8998"/>
    </row>
    <row r="8999" spans="1:3">
      <c r="A8999"/>
      <c r="B8999"/>
      <c r="C8999"/>
    </row>
    <row r="9000" spans="1:3">
      <c r="A9000"/>
      <c r="B9000"/>
      <c r="C9000"/>
    </row>
    <row r="9001" spans="1:3">
      <c r="A9001"/>
      <c r="B9001"/>
      <c r="C9001"/>
    </row>
    <row r="9002" spans="1:3">
      <c r="A9002"/>
      <c r="B9002"/>
      <c r="C9002"/>
    </row>
    <row r="9003" spans="1:3">
      <c r="A9003"/>
      <c r="B9003"/>
      <c r="C9003"/>
    </row>
    <row r="9004" spans="1:3">
      <c r="A9004"/>
      <c r="B9004"/>
      <c r="C9004"/>
    </row>
    <row r="9005" spans="1:3">
      <c r="A9005"/>
      <c r="B9005"/>
      <c r="C9005"/>
    </row>
    <row r="9006" spans="1:3">
      <c r="A9006"/>
      <c r="B9006"/>
      <c r="C9006"/>
    </row>
    <row r="9007" spans="1:3">
      <c r="A9007"/>
      <c r="B9007"/>
      <c r="C9007"/>
    </row>
    <row r="9008" spans="1:3">
      <c r="A9008"/>
      <c r="B9008"/>
      <c r="C9008"/>
    </row>
    <row r="9009" spans="1:3">
      <c r="A9009"/>
      <c r="B9009"/>
      <c r="C9009"/>
    </row>
    <row r="9010" spans="1:3">
      <c r="A9010"/>
      <c r="B9010"/>
      <c r="C9010"/>
    </row>
    <row r="9011" spans="1:3">
      <c r="A9011"/>
      <c r="B9011"/>
      <c r="C9011"/>
    </row>
    <row r="9012" spans="1:3">
      <c r="A9012"/>
      <c r="B9012"/>
      <c r="C9012"/>
    </row>
    <row r="9013" spans="1:3">
      <c r="A9013"/>
      <c r="B9013"/>
      <c r="C9013"/>
    </row>
    <row r="9014" spans="1:3">
      <c r="A9014"/>
      <c r="B9014"/>
      <c r="C9014"/>
    </row>
    <row r="9015" spans="1:3">
      <c r="A9015"/>
      <c r="B9015"/>
      <c r="C9015"/>
    </row>
    <row r="9016" spans="1:3">
      <c r="A9016"/>
      <c r="B9016"/>
      <c r="C9016"/>
    </row>
    <row r="9017" spans="1:3">
      <c r="A9017"/>
      <c r="B9017"/>
      <c r="C9017"/>
    </row>
    <row r="9018" spans="1:3">
      <c r="A9018"/>
      <c r="B9018"/>
      <c r="C9018"/>
    </row>
    <row r="9019" spans="1:3">
      <c r="A9019"/>
      <c r="B9019"/>
      <c r="C9019"/>
    </row>
    <row r="9020" spans="1:3">
      <c r="A9020"/>
      <c r="B9020"/>
      <c r="C9020"/>
    </row>
    <row r="9021" spans="1:3">
      <c r="A9021"/>
      <c r="B9021"/>
      <c r="C9021"/>
    </row>
    <row r="9022" spans="1:3">
      <c r="A9022"/>
      <c r="B9022"/>
      <c r="C9022"/>
    </row>
    <row r="9023" spans="1:3">
      <c r="A9023"/>
      <c r="B9023"/>
      <c r="C9023"/>
    </row>
    <row r="9024" spans="1:3">
      <c r="A9024"/>
      <c r="B9024"/>
      <c r="C9024"/>
    </row>
    <row r="9025" spans="1:3">
      <c r="A9025"/>
      <c r="B9025"/>
      <c r="C9025"/>
    </row>
    <row r="9026" spans="1:3">
      <c r="A9026"/>
      <c r="B9026"/>
      <c r="C9026"/>
    </row>
    <row r="9027" spans="1:3">
      <c r="A9027"/>
      <c r="B9027"/>
      <c r="C9027"/>
    </row>
    <row r="9028" spans="1:3">
      <c r="A9028"/>
      <c r="B9028"/>
      <c r="C9028"/>
    </row>
    <row r="9029" spans="1:3">
      <c r="A9029"/>
      <c r="B9029"/>
      <c r="C9029"/>
    </row>
    <row r="9030" spans="1:3">
      <c r="A9030"/>
      <c r="B9030"/>
      <c r="C9030"/>
    </row>
    <row r="9031" spans="1:3">
      <c r="A9031"/>
      <c r="B9031"/>
      <c r="C9031"/>
    </row>
    <row r="9032" spans="1:3">
      <c r="A9032"/>
      <c r="B9032"/>
      <c r="C9032"/>
    </row>
    <row r="9033" spans="1:3">
      <c r="A9033"/>
      <c r="B9033"/>
      <c r="C9033"/>
    </row>
    <row r="9034" spans="1:3">
      <c r="A9034"/>
      <c r="B9034"/>
      <c r="C9034"/>
    </row>
    <row r="9035" spans="1:3">
      <c r="A9035"/>
      <c r="B9035"/>
      <c r="C9035"/>
    </row>
    <row r="9036" spans="1:3">
      <c r="A9036"/>
      <c r="B9036"/>
      <c r="C9036"/>
    </row>
    <row r="9037" spans="1:3">
      <c r="A9037"/>
      <c r="B9037"/>
      <c r="C9037"/>
    </row>
    <row r="9038" spans="1:3">
      <c r="A9038"/>
      <c r="B9038"/>
      <c r="C9038"/>
    </row>
    <row r="9039" spans="1:3">
      <c r="A9039"/>
      <c r="B9039"/>
      <c r="C9039"/>
    </row>
    <row r="9040" spans="1:3">
      <c r="A9040"/>
      <c r="B9040"/>
      <c r="C9040"/>
    </row>
    <row r="9041" spans="1:3">
      <c r="A9041"/>
      <c r="B9041"/>
      <c r="C9041"/>
    </row>
    <row r="9042" spans="1:3">
      <c r="A9042"/>
      <c r="B9042"/>
      <c r="C9042"/>
    </row>
    <row r="9043" spans="1:3">
      <c r="A9043"/>
      <c r="B9043"/>
      <c r="C9043"/>
    </row>
    <row r="9044" spans="1:3">
      <c r="A9044"/>
      <c r="B9044"/>
      <c r="C9044"/>
    </row>
    <row r="9045" spans="1:3">
      <c r="A9045"/>
      <c r="B9045"/>
      <c r="C9045"/>
    </row>
    <row r="9046" spans="1:3">
      <c r="A9046"/>
      <c r="B9046"/>
      <c r="C9046"/>
    </row>
    <row r="9047" spans="1:3">
      <c r="A9047"/>
      <c r="B9047"/>
      <c r="C9047"/>
    </row>
    <row r="9048" spans="1:3">
      <c r="A9048"/>
      <c r="B9048"/>
      <c r="C9048"/>
    </row>
    <row r="9049" spans="1:3">
      <c r="A9049"/>
      <c r="B9049"/>
      <c r="C9049"/>
    </row>
    <row r="9050" spans="1:3">
      <c r="A9050"/>
      <c r="B9050"/>
      <c r="C9050"/>
    </row>
    <row r="9051" spans="1:3">
      <c r="A9051"/>
      <c r="B9051"/>
      <c r="C9051"/>
    </row>
    <row r="9052" spans="1:3">
      <c r="A9052"/>
      <c r="B9052"/>
      <c r="C9052"/>
    </row>
    <row r="9053" spans="1:3">
      <c r="A9053"/>
      <c r="B9053"/>
      <c r="C9053"/>
    </row>
    <row r="9054" spans="1:3">
      <c r="A9054"/>
      <c r="B9054"/>
      <c r="C9054"/>
    </row>
    <row r="9055" spans="1:3">
      <c r="A9055"/>
      <c r="B9055"/>
      <c r="C9055"/>
    </row>
    <row r="9056" spans="1:3">
      <c r="A9056"/>
      <c r="B9056"/>
      <c r="C9056"/>
    </row>
    <row r="9057" spans="1:3">
      <c r="A9057"/>
      <c r="B9057"/>
      <c r="C9057"/>
    </row>
    <row r="9058" spans="1:3">
      <c r="A9058"/>
      <c r="B9058"/>
      <c r="C9058"/>
    </row>
    <row r="9059" spans="1:3">
      <c r="A9059"/>
      <c r="B9059"/>
      <c r="C9059"/>
    </row>
    <row r="9060" spans="1:3">
      <c r="A9060"/>
      <c r="B9060"/>
      <c r="C9060"/>
    </row>
    <row r="9061" spans="1:3">
      <c r="A9061"/>
      <c r="B9061"/>
      <c r="C9061"/>
    </row>
    <row r="9062" spans="1:3">
      <c r="A9062"/>
      <c r="B9062"/>
      <c r="C9062"/>
    </row>
    <row r="9063" spans="1:3">
      <c r="A9063"/>
      <c r="B9063"/>
      <c r="C9063"/>
    </row>
    <row r="9064" spans="1:3">
      <c r="A9064"/>
      <c r="B9064"/>
      <c r="C9064"/>
    </row>
    <row r="9065" spans="1:3">
      <c r="A9065"/>
      <c r="B9065"/>
      <c r="C9065"/>
    </row>
    <row r="9066" spans="1:3">
      <c r="A9066"/>
      <c r="B9066"/>
      <c r="C9066"/>
    </row>
    <row r="9067" spans="1:3">
      <c r="A9067"/>
      <c r="B9067"/>
      <c r="C9067"/>
    </row>
    <row r="9068" spans="1:3">
      <c r="A9068"/>
      <c r="B9068"/>
      <c r="C9068"/>
    </row>
    <row r="9069" spans="1:3">
      <c r="A9069"/>
      <c r="B9069"/>
      <c r="C9069"/>
    </row>
    <row r="9070" spans="1:3">
      <c r="A9070"/>
      <c r="B9070"/>
      <c r="C9070"/>
    </row>
    <row r="9071" spans="1:3">
      <c r="A9071"/>
      <c r="B9071"/>
      <c r="C9071"/>
    </row>
    <row r="9072" spans="1:3">
      <c r="A9072"/>
      <c r="B9072"/>
      <c r="C9072"/>
    </row>
    <row r="9073" spans="1:3">
      <c r="A9073"/>
      <c r="B9073"/>
      <c r="C9073"/>
    </row>
    <row r="9074" spans="1:3">
      <c r="A9074"/>
      <c r="B9074"/>
      <c r="C9074"/>
    </row>
    <row r="9075" spans="1:3">
      <c r="A9075"/>
      <c r="B9075"/>
      <c r="C9075"/>
    </row>
    <row r="9076" spans="1:3">
      <c r="A9076"/>
      <c r="B9076"/>
      <c r="C9076"/>
    </row>
    <row r="9077" spans="1:3">
      <c r="A9077"/>
      <c r="B9077"/>
      <c r="C9077"/>
    </row>
    <row r="9078" spans="1:3">
      <c r="A9078"/>
      <c r="B9078"/>
      <c r="C9078"/>
    </row>
    <row r="9079" spans="1:3">
      <c r="A9079"/>
      <c r="B9079"/>
      <c r="C9079"/>
    </row>
    <row r="9080" spans="1:3">
      <c r="A9080"/>
      <c r="B9080"/>
      <c r="C9080"/>
    </row>
    <row r="9081" spans="1:3">
      <c r="A9081"/>
      <c r="B9081"/>
      <c r="C9081"/>
    </row>
    <row r="9082" spans="1:3">
      <c r="A9082"/>
      <c r="B9082"/>
      <c r="C9082"/>
    </row>
    <row r="9083" spans="1:3">
      <c r="A9083"/>
      <c r="B9083"/>
      <c r="C9083"/>
    </row>
    <row r="9084" spans="1:3">
      <c r="A9084"/>
      <c r="B9084"/>
      <c r="C9084"/>
    </row>
    <row r="9085" spans="1:3">
      <c r="A9085"/>
      <c r="B9085"/>
      <c r="C9085"/>
    </row>
    <row r="9086" spans="1:3">
      <c r="A9086"/>
      <c r="B9086"/>
      <c r="C9086"/>
    </row>
    <row r="9087" spans="1:3">
      <c r="A9087"/>
      <c r="B9087"/>
      <c r="C9087"/>
    </row>
    <row r="9088" spans="1:3">
      <c r="A9088"/>
      <c r="B9088"/>
      <c r="C9088"/>
    </row>
    <row r="9089" spans="1:3">
      <c r="A9089"/>
      <c r="B9089"/>
      <c r="C9089"/>
    </row>
    <row r="9090" spans="1:3">
      <c r="A9090"/>
      <c r="B9090"/>
      <c r="C9090"/>
    </row>
    <row r="9091" spans="1:3">
      <c r="A9091"/>
      <c r="B9091"/>
      <c r="C9091"/>
    </row>
    <row r="9092" spans="1:3">
      <c r="A9092"/>
      <c r="B9092"/>
      <c r="C9092"/>
    </row>
    <row r="9093" spans="1:3">
      <c r="A9093"/>
      <c r="B9093"/>
      <c r="C9093"/>
    </row>
    <row r="9094" spans="1:3">
      <c r="A9094"/>
      <c r="B9094"/>
      <c r="C9094"/>
    </row>
    <row r="9095" spans="1:3">
      <c r="A9095"/>
      <c r="B9095"/>
      <c r="C9095"/>
    </row>
    <row r="9096" spans="1:3">
      <c r="A9096"/>
      <c r="B9096"/>
      <c r="C9096"/>
    </row>
    <row r="9097" spans="1:3">
      <c r="A9097"/>
      <c r="B9097"/>
      <c r="C9097"/>
    </row>
    <row r="9098" spans="1:3">
      <c r="A9098"/>
      <c r="B9098"/>
      <c r="C9098"/>
    </row>
    <row r="9099" spans="1:3">
      <c r="A9099"/>
      <c r="B9099"/>
      <c r="C9099"/>
    </row>
    <row r="9100" spans="1:3">
      <c r="A9100"/>
      <c r="B9100"/>
      <c r="C9100"/>
    </row>
    <row r="9101" spans="1:3">
      <c r="A9101"/>
      <c r="B9101"/>
      <c r="C9101"/>
    </row>
    <row r="9102" spans="1:3">
      <c r="A9102"/>
      <c r="B9102"/>
      <c r="C9102"/>
    </row>
    <row r="9103" spans="1:3">
      <c r="A9103"/>
      <c r="B9103"/>
      <c r="C9103"/>
    </row>
    <row r="9104" spans="1:3">
      <c r="A9104"/>
      <c r="B9104"/>
      <c r="C9104"/>
    </row>
    <row r="9105" spans="1:3">
      <c r="A9105"/>
      <c r="B9105"/>
      <c r="C9105"/>
    </row>
    <row r="9106" spans="1:3">
      <c r="A9106"/>
      <c r="B9106"/>
      <c r="C9106"/>
    </row>
    <row r="9107" spans="1:3">
      <c r="A9107"/>
      <c r="B9107"/>
      <c r="C9107"/>
    </row>
    <row r="9108" spans="1:3">
      <c r="A9108"/>
      <c r="B9108"/>
      <c r="C9108"/>
    </row>
    <row r="9109" spans="1:3">
      <c r="A9109"/>
      <c r="B9109"/>
      <c r="C9109"/>
    </row>
    <row r="9110" spans="1:3">
      <c r="A9110"/>
      <c r="B9110"/>
      <c r="C9110"/>
    </row>
    <row r="9111" spans="1:3">
      <c r="A9111"/>
      <c r="B9111"/>
      <c r="C9111"/>
    </row>
    <row r="9112" spans="1:3">
      <c r="A9112"/>
      <c r="B9112"/>
      <c r="C9112"/>
    </row>
    <row r="9113" spans="1:3">
      <c r="A9113"/>
      <c r="B9113"/>
      <c r="C9113"/>
    </row>
    <row r="9114" spans="1:3">
      <c r="A9114"/>
      <c r="B9114"/>
      <c r="C9114"/>
    </row>
    <row r="9115" spans="1:3">
      <c r="A9115"/>
      <c r="B9115"/>
      <c r="C9115"/>
    </row>
    <row r="9116" spans="1:3">
      <c r="A9116"/>
      <c r="B9116"/>
      <c r="C9116"/>
    </row>
    <row r="9117" spans="1:3">
      <c r="A9117"/>
      <c r="B9117"/>
      <c r="C9117"/>
    </row>
    <row r="9118" spans="1:3">
      <c r="A9118"/>
      <c r="B9118"/>
      <c r="C9118"/>
    </row>
    <row r="9119" spans="1:3">
      <c r="A9119"/>
      <c r="B9119"/>
      <c r="C9119"/>
    </row>
    <row r="9120" spans="1:3">
      <c r="A9120"/>
      <c r="B9120"/>
      <c r="C9120"/>
    </row>
    <row r="9121" spans="1:3">
      <c r="A9121"/>
      <c r="B9121"/>
      <c r="C9121"/>
    </row>
    <row r="9122" spans="1:3">
      <c r="A9122"/>
      <c r="B9122"/>
      <c r="C9122"/>
    </row>
    <row r="9123" spans="1:3">
      <c r="A9123"/>
      <c r="B9123"/>
      <c r="C9123"/>
    </row>
    <row r="9124" spans="1:3">
      <c r="A9124"/>
      <c r="B9124"/>
      <c r="C9124"/>
    </row>
    <row r="9125" spans="1:3">
      <c r="A9125"/>
      <c r="B9125"/>
      <c r="C9125"/>
    </row>
    <row r="9126" spans="1:3">
      <c r="A9126"/>
      <c r="B9126"/>
      <c r="C9126"/>
    </row>
    <row r="9127" spans="1:3">
      <c r="A9127"/>
      <c r="B9127"/>
      <c r="C9127"/>
    </row>
    <row r="9128" spans="1:3">
      <c r="A9128"/>
      <c r="B9128"/>
      <c r="C9128"/>
    </row>
    <row r="9129" spans="1:3">
      <c r="A9129"/>
      <c r="B9129"/>
      <c r="C9129"/>
    </row>
    <row r="9130" spans="1:3">
      <c r="A9130"/>
      <c r="B9130"/>
      <c r="C9130"/>
    </row>
    <row r="9131" spans="1:3">
      <c r="A9131"/>
      <c r="B9131"/>
      <c r="C9131"/>
    </row>
    <row r="9132" spans="1:3">
      <c r="A9132"/>
      <c r="B9132"/>
      <c r="C9132"/>
    </row>
    <row r="9133" spans="1:3">
      <c r="A9133"/>
      <c r="B9133"/>
      <c r="C9133"/>
    </row>
    <row r="9134" spans="1:3">
      <c r="A9134"/>
      <c r="B9134"/>
      <c r="C9134"/>
    </row>
    <row r="9135" spans="1:3">
      <c r="A9135"/>
      <c r="B9135"/>
      <c r="C9135"/>
    </row>
    <row r="9136" spans="1:3">
      <c r="A9136"/>
      <c r="B9136"/>
      <c r="C9136"/>
    </row>
    <row r="9137" spans="1:3">
      <c r="A9137"/>
      <c r="B9137"/>
      <c r="C9137"/>
    </row>
    <row r="9138" spans="1:3">
      <c r="A9138"/>
      <c r="B9138"/>
      <c r="C9138"/>
    </row>
    <row r="9139" spans="1:3">
      <c r="A9139"/>
      <c r="B9139"/>
      <c r="C9139"/>
    </row>
    <row r="9140" spans="1:3">
      <c r="A9140"/>
      <c r="B9140"/>
      <c r="C9140"/>
    </row>
    <row r="9141" spans="1:3">
      <c r="A9141"/>
      <c r="B9141"/>
      <c r="C9141"/>
    </row>
    <row r="9142" spans="1:3">
      <c r="A9142"/>
      <c r="B9142"/>
      <c r="C9142"/>
    </row>
    <row r="9143" spans="1:3">
      <c r="A9143"/>
      <c r="B9143"/>
      <c r="C9143"/>
    </row>
    <row r="9144" spans="1:3">
      <c r="A9144"/>
      <c r="B9144"/>
      <c r="C9144"/>
    </row>
    <row r="9145" spans="1:3">
      <c r="A9145"/>
      <c r="B9145"/>
      <c r="C9145"/>
    </row>
    <row r="9146" spans="1:3">
      <c r="A9146"/>
      <c r="B9146"/>
      <c r="C9146"/>
    </row>
    <row r="9147" spans="1:3">
      <c r="A9147"/>
      <c r="B9147"/>
      <c r="C9147"/>
    </row>
    <row r="9148" spans="1:3">
      <c r="A9148"/>
      <c r="B9148"/>
      <c r="C9148"/>
    </row>
    <row r="9149" spans="1:3">
      <c r="A9149"/>
      <c r="B9149"/>
      <c r="C9149"/>
    </row>
    <row r="9150" spans="1:3">
      <c r="A9150"/>
      <c r="B9150"/>
      <c r="C9150"/>
    </row>
    <row r="9151" spans="1:3">
      <c r="A9151"/>
      <c r="B9151"/>
      <c r="C9151"/>
    </row>
    <row r="9152" spans="1:3">
      <c r="A9152"/>
      <c r="B9152"/>
      <c r="C9152"/>
    </row>
    <row r="9153" spans="1:3">
      <c r="A9153"/>
      <c r="B9153"/>
      <c r="C9153"/>
    </row>
    <row r="9154" spans="1:3">
      <c r="A9154"/>
      <c r="B9154"/>
      <c r="C9154"/>
    </row>
    <row r="9155" spans="1:3">
      <c r="A9155"/>
      <c r="B9155"/>
      <c r="C9155"/>
    </row>
    <row r="9156" spans="1:3">
      <c r="A9156"/>
      <c r="B9156"/>
      <c r="C9156"/>
    </row>
    <row r="9157" spans="1:3">
      <c r="A9157"/>
      <c r="B9157"/>
      <c r="C9157"/>
    </row>
    <row r="9158" spans="1:3">
      <c r="A9158"/>
      <c r="B9158"/>
      <c r="C9158"/>
    </row>
    <row r="9159" spans="1:3">
      <c r="A9159"/>
      <c r="B9159"/>
      <c r="C9159"/>
    </row>
    <row r="9160" spans="1:3">
      <c r="A9160"/>
      <c r="B9160"/>
      <c r="C9160"/>
    </row>
    <row r="9161" spans="1:3">
      <c r="A9161"/>
      <c r="B9161"/>
      <c r="C9161"/>
    </row>
    <row r="9162" spans="1:3">
      <c r="A9162"/>
      <c r="B9162"/>
      <c r="C9162"/>
    </row>
    <row r="9163" spans="1:3">
      <c r="A9163"/>
      <c r="B9163"/>
      <c r="C9163"/>
    </row>
    <row r="9164" spans="1:3">
      <c r="A9164"/>
      <c r="B9164"/>
      <c r="C9164"/>
    </row>
    <row r="9165" spans="1:3">
      <c r="A9165"/>
      <c r="B9165"/>
      <c r="C9165"/>
    </row>
    <row r="9166" spans="1:3">
      <c r="A9166"/>
      <c r="B9166"/>
      <c r="C9166"/>
    </row>
    <row r="9167" spans="1:3">
      <c r="A9167"/>
      <c r="B9167"/>
      <c r="C9167"/>
    </row>
    <row r="9168" spans="1:3">
      <c r="A9168"/>
      <c r="B9168"/>
      <c r="C9168"/>
    </row>
    <row r="9169" spans="1:3">
      <c r="A9169"/>
      <c r="B9169"/>
      <c r="C9169"/>
    </row>
    <row r="9170" spans="1:3">
      <c r="A9170"/>
      <c r="B9170"/>
      <c r="C9170"/>
    </row>
    <row r="9171" spans="1:3">
      <c r="A9171"/>
      <c r="B9171"/>
      <c r="C9171"/>
    </row>
    <row r="9172" spans="1:3">
      <c r="A9172"/>
      <c r="B9172"/>
      <c r="C9172"/>
    </row>
    <row r="9173" spans="1:3">
      <c r="A9173"/>
      <c r="B9173"/>
      <c r="C9173"/>
    </row>
    <row r="9174" spans="1:3">
      <c r="A9174"/>
      <c r="B9174"/>
      <c r="C9174"/>
    </row>
    <row r="9175" spans="1:3">
      <c r="A9175"/>
      <c r="B9175"/>
      <c r="C9175"/>
    </row>
    <row r="9176" spans="1:3">
      <c r="A9176"/>
      <c r="B9176"/>
      <c r="C9176"/>
    </row>
    <row r="9177" spans="1:3">
      <c r="A9177"/>
      <c r="B9177"/>
      <c r="C9177"/>
    </row>
    <row r="9178" spans="1:3">
      <c r="A9178"/>
      <c r="B9178"/>
      <c r="C9178"/>
    </row>
    <row r="9179" spans="1:3">
      <c r="A9179"/>
      <c r="B9179"/>
      <c r="C9179"/>
    </row>
    <row r="9180" spans="1:3">
      <c r="A9180"/>
      <c r="B9180"/>
      <c r="C9180"/>
    </row>
    <row r="9181" spans="1:3">
      <c r="A9181"/>
      <c r="B9181"/>
      <c r="C9181"/>
    </row>
    <row r="9182" spans="1:3">
      <c r="A9182"/>
      <c r="B9182"/>
      <c r="C9182"/>
    </row>
    <row r="9183" spans="1:3">
      <c r="A9183"/>
      <c r="B9183"/>
      <c r="C9183"/>
    </row>
    <row r="9184" spans="1:3">
      <c r="A9184"/>
      <c r="B9184"/>
      <c r="C9184"/>
    </row>
    <row r="9185" spans="1:3">
      <c r="A9185"/>
      <c r="B9185"/>
      <c r="C9185"/>
    </row>
    <row r="9186" spans="1:3">
      <c r="A9186"/>
      <c r="B9186"/>
      <c r="C9186"/>
    </row>
    <row r="9187" spans="1:3">
      <c r="A9187"/>
      <c r="B9187"/>
      <c r="C9187"/>
    </row>
    <row r="9188" spans="1:3">
      <c r="A9188"/>
      <c r="B9188"/>
      <c r="C9188"/>
    </row>
    <row r="9189" spans="1:3">
      <c r="A9189"/>
      <c r="B9189"/>
      <c r="C9189"/>
    </row>
    <row r="9190" spans="1:3">
      <c r="A9190"/>
      <c r="B9190"/>
      <c r="C9190"/>
    </row>
    <row r="9191" spans="1:3">
      <c r="A9191"/>
      <c r="B9191"/>
      <c r="C9191"/>
    </row>
    <row r="9192" spans="1:3">
      <c r="A9192"/>
      <c r="B9192"/>
      <c r="C9192"/>
    </row>
    <row r="9193" spans="1:3">
      <c r="A9193"/>
      <c r="B9193"/>
      <c r="C9193"/>
    </row>
    <row r="9194" spans="1:3">
      <c r="A9194"/>
      <c r="B9194"/>
      <c r="C9194"/>
    </row>
    <row r="9195" spans="1:3">
      <c r="A9195"/>
      <c r="B9195"/>
      <c r="C9195"/>
    </row>
    <row r="9196" spans="1:3">
      <c r="A9196"/>
      <c r="B9196"/>
      <c r="C9196"/>
    </row>
    <row r="9197" spans="1:3">
      <c r="A9197"/>
      <c r="B9197"/>
      <c r="C9197"/>
    </row>
    <row r="9198" spans="1:3">
      <c r="A9198"/>
      <c r="B9198"/>
      <c r="C9198"/>
    </row>
    <row r="9199" spans="1:3">
      <c r="A9199"/>
      <c r="B9199"/>
      <c r="C9199"/>
    </row>
    <row r="9200" spans="1:3">
      <c r="A9200"/>
      <c r="B9200"/>
      <c r="C9200"/>
    </row>
    <row r="9201" spans="1:3">
      <c r="A9201"/>
      <c r="B9201"/>
      <c r="C9201"/>
    </row>
    <row r="9202" spans="1:3">
      <c r="A9202"/>
      <c r="B9202"/>
      <c r="C9202"/>
    </row>
    <row r="9203" spans="1:3">
      <c r="A9203"/>
      <c r="B9203"/>
      <c r="C9203"/>
    </row>
    <row r="9204" spans="1:3">
      <c r="A9204"/>
      <c r="B9204"/>
      <c r="C9204"/>
    </row>
    <row r="9205" spans="1:3">
      <c r="A9205"/>
      <c r="B9205"/>
      <c r="C9205"/>
    </row>
    <row r="9206" spans="1:3">
      <c r="A9206"/>
      <c r="B9206"/>
      <c r="C9206"/>
    </row>
    <row r="9207" spans="1:3">
      <c r="A9207"/>
      <c r="B9207"/>
      <c r="C9207"/>
    </row>
    <row r="9208" spans="1:3">
      <c r="A9208"/>
      <c r="B9208"/>
      <c r="C9208"/>
    </row>
    <row r="9209" spans="1:3">
      <c r="A9209"/>
      <c r="B9209"/>
      <c r="C9209"/>
    </row>
    <row r="9210" spans="1:3">
      <c r="A9210"/>
      <c r="B9210"/>
      <c r="C9210"/>
    </row>
    <row r="9211" spans="1:3">
      <c r="A9211"/>
      <c r="B9211"/>
      <c r="C9211"/>
    </row>
    <row r="9212" spans="1:3">
      <c r="A9212"/>
      <c r="B9212"/>
      <c r="C9212"/>
    </row>
    <row r="9213" spans="1:3">
      <c r="A9213"/>
      <c r="B9213"/>
      <c r="C9213"/>
    </row>
    <row r="9214" spans="1:3">
      <c r="A9214"/>
      <c r="B9214"/>
      <c r="C9214"/>
    </row>
    <row r="9215" spans="1:3">
      <c r="A9215"/>
      <c r="B9215"/>
      <c r="C9215"/>
    </row>
    <row r="9216" spans="1:3">
      <c r="A9216"/>
      <c r="B9216"/>
      <c r="C9216"/>
    </row>
    <row r="9217" spans="1:3">
      <c r="A9217"/>
      <c r="B9217"/>
      <c r="C9217"/>
    </row>
    <row r="9218" spans="1:3">
      <c r="A9218"/>
      <c r="B9218"/>
      <c r="C9218"/>
    </row>
    <row r="9219" spans="1:3">
      <c r="A9219"/>
      <c r="B9219"/>
      <c r="C9219"/>
    </row>
    <row r="9220" spans="1:3">
      <c r="A9220"/>
      <c r="B9220"/>
      <c r="C9220"/>
    </row>
    <row r="9221" spans="1:3">
      <c r="A9221"/>
      <c r="B9221"/>
      <c r="C9221"/>
    </row>
    <row r="9222" spans="1:3">
      <c r="A9222"/>
      <c r="B9222"/>
      <c r="C9222"/>
    </row>
    <row r="9223" spans="1:3">
      <c r="A9223"/>
      <c r="B9223"/>
      <c r="C9223"/>
    </row>
    <row r="9224" spans="1:3">
      <c r="A9224"/>
      <c r="B9224"/>
      <c r="C9224"/>
    </row>
    <row r="9225" spans="1:3">
      <c r="A9225"/>
      <c r="B9225"/>
      <c r="C9225"/>
    </row>
    <row r="9226" spans="1:3">
      <c r="A9226"/>
      <c r="B9226"/>
      <c r="C9226"/>
    </row>
    <row r="9227" spans="1:3">
      <c r="A9227"/>
      <c r="B9227"/>
      <c r="C9227"/>
    </row>
    <row r="9228" spans="1:3">
      <c r="A9228"/>
      <c r="B9228"/>
      <c r="C9228"/>
    </row>
    <row r="9229" spans="1:3">
      <c r="A9229"/>
      <c r="B9229"/>
      <c r="C9229"/>
    </row>
    <row r="9230" spans="1:3">
      <c r="A9230"/>
      <c r="B9230"/>
      <c r="C9230"/>
    </row>
    <row r="9231" spans="1:3">
      <c r="A9231"/>
      <c r="B9231"/>
      <c r="C9231"/>
    </row>
    <row r="9232" spans="1:3">
      <c r="A9232"/>
      <c r="B9232"/>
      <c r="C9232"/>
    </row>
    <row r="9233" spans="1:3">
      <c r="A9233"/>
      <c r="B9233"/>
      <c r="C9233"/>
    </row>
    <row r="9234" spans="1:3">
      <c r="A9234"/>
      <c r="B9234"/>
      <c r="C9234"/>
    </row>
    <row r="9235" spans="1:3">
      <c r="A9235"/>
      <c r="B9235"/>
      <c r="C9235"/>
    </row>
    <row r="9236" spans="1:3">
      <c r="A9236"/>
      <c r="B9236"/>
      <c r="C9236"/>
    </row>
    <row r="9237" spans="1:3">
      <c r="A9237"/>
      <c r="B9237"/>
      <c r="C9237"/>
    </row>
    <row r="9238" spans="1:3">
      <c r="A9238"/>
      <c r="B9238"/>
      <c r="C9238"/>
    </row>
    <row r="9239" spans="1:3">
      <c r="A9239"/>
      <c r="B9239"/>
      <c r="C9239"/>
    </row>
    <row r="9240" spans="1:3">
      <c r="A9240"/>
      <c r="B9240"/>
      <c r="C9240"/>
    </row>
    <row r="9241" spans="1:3">
      <c r="A9241"/>
      <c r="B9241"/>
      <c r="C9241"/>
    </row>
    <row r="9242" spans="1:3">
      <c r="A9242"/>
      <c r="B9242"/>
      <c r="C9242"/>
    </row>
    <row r="9243" spans="1:3">
      <c r="A9243"/>
      <c r="B9243"/>
      <c r="C9243"/>
    </row>
    <row r="9244" spans="1:3">
      <c r="A9244"/>
      <c r="B9244"/>
      <c r="C9244"/>
    </row>
    <row r="9245" spans="1:3">
      <c r="A9245"/>
      <c r="B9245"/>
      <c r="C9245"/>
    </row>
    <row r="9246" spans="1:3">
      <c r="A9246"/>
      <c r="B9246"/>
      <c r="C9246"/>
    </row>
    <row r="9247" spans="1:3">
      <c r="A9247"/>
      <c r="B9247"/>
      <c r="C9247"/>
    </row>
    <row r="9248" spans="1:3">
      <c r="A9248"/>
      <c r="B9248"/>
      <c r="C9248"/>
    </row>
    <row r="9249" spans="1:3">
      <c r="A9249"/>
      <c r="B9249"/>
      <c r="C9249"/>
    </row>
    <row r="9250" spans="1:3">
      <c r="A9250"/>
      <c r="B9250"/>
      <c r="C9250"/>
    </row>
    <row r="9251" spans="1:3">
      <c r="A9251"/>
      <c r="B9251"/>
      <c r="C9251"/>
    </row>
    <row r="9252" spans="1:3">
      <c r="A9252"/>
      <c r="B9252"/>
      <c r="C9252"/>
    </row>
    <row r="9253" spans="1:3">
      <c r="A9253"/>
      <c r="B9253"/>
      <c r="C9253"/>
    </row>
    <row r="9254" spans="1:3">
      <c r="A9254"/>
      <c r="B9254"/>
      <c r="C9254"/>
    </row>
    <row r="9255" spans="1:3">
      <c r="A9255"/>
      <c r="B9255"/>
      <c r="C9255"/>
    </row>
    <row r="9256" spans="1:3">
      <c r="A9256"/>
      <c r="B9256"/>
      <c r="C9256"/>
    </row>
    <row r="9257" spans="1:3">
      <c r="A9257"/>
      <c r="B9257"/>
      <c r="C9257"/>
    </row>
    <row r="9258" spans="1:3">
      <c r="A9258"/>
      <c r="B9258"/>
      <c r="C9258"/>
    </row>
    <row r="9259" spans="1:3">
      <c r="A9259"/>
      <c r="B9259"/>
      <c r="C9259"/>
    </row>
    <row r="9260" spans="1:3">
      <c r="A9260"/>
      <c r="B9260"/>
      <c r="C9260"/>
    </row>
    <row r="9261" spans="1:3">
      <c r="A9261"/>
      <c r="B9261"/>
      <c r="C9261"/>
    </row>
    <row r="9262" spans="1:3">
      <c r="A9262"/>
      <c r="B9262"/>
      <c r="C9262"/>
    </row>
    <row r="9263" spans="1:3">
      <c r="A9263"/>
      <c r="B9263"/>
      <c r="C9263"/>
    </row>
    <row r="9264" spans="1:3">
      <c r="A9264"/>
      <c r="B9264"/>
      <c r="C9264"/>
    </row>
    <row r="9265" spans="1:3">
      <c r="A9265"/>
      <c r="B9265"/>
      <c r="C9265"/>
    </row>
    <row r="9266" spans="1:3">
      <c r="A9266"/>
      <c r="B9266"/>
      <c r="C9266"/>
    </row>
    <row r="9267" spans="1:3">
      <c r="A9267"/>
      <c r="B9267"/>
      <c r="C9267"/>
    </row>
    <row r="9268" spans="1:3">
      <c r="A9268"/>
      <c r="B9268"/>
      <c r="C9268"/>
    </row>
    <row r="9269" spans="1:3">
      <c r="A9269"/>
      <c r="B9269"/>
      <c r="C9269"/>
    </row>
    <row r="9270" spans="1:3">
      <c r="A9270"/>
      <c r="B9270"/>
      <c r="C9270"/>
    </row>
    <row r="9271" spans="1:3">
      <c r="A9271"/>
      <c r="B9271"/>
      <c r="C9271"/>
    </row>
    <row r="9272" spans="1:3">
      <c r="A9272"/>
      <c r="B9272"/>
      <c r="C9272"/>
    </row>
    <row r="9273" spans="1:3">
      <c r="A9273"/>
      <c r="B9273"/>
      <c r="C9273"/>
    </row>
    <row r="9274" spans="1:3">
      <c r="A9274"/>
      <c r="B9274"/>
      <c r="C9274"/>
    </row>
    <row r="9275" spans="1:3">
      <c r="A9275"/>
      <c r="B9275"/>
      <c r="C9275"/>
    </row>
    <row r="9276" spans="1:3">
      <c r="A9276"/>
      <c r="B9276"/>
      <c r="C9276"/>
    </row>
    <row r="9277" spans="1:3">
      <c r="A9277"/>
      <c r="B9277"/>
      <c r="C9277"/>
    </row>
    <row r="9278" spans="1:3">
      <c r="A9278"/>
      <c r="B9278"/>
      <c r="C9278"/>
    </row>
    <row r="9279" spans="1:3">
      <c r="A9279"/>
      <c r="B9279"/>
      <c r="C9279"/>
    </row>
    <row r="9280" spans="1:3">
      <c r="A9280"/>
      <c r="B9280"/>
      <c r="C9280"/>
    </row>
    <row r="9281" spans="1:3">
      <c r="A9281"/>
      <c r="B9281"/>
      <c r="C9281"/>
    </row>
    <row r="9282" spans="1:3">
      <c r="A9282"/>
      <c r="B9282"/>
      <c r="C9282"/>
    </row>
    <row r="9283" spans="1:3">
      <c r="A9283"/>
      <c r="B9283"/>
      <c r="C9283"/>
    </row>
    <row r="9284" spans="1:3">
      <c r="A9284"/>
      <c r="B9284"/>
      <c r="C9284"/>
    </row>
    <row r="9285" spans="1:3">
      <c r="A9285"/>
      <c r="B9285"/>
      <c r="C9285"/>
    </row>
    <row r="9286" spans="1:3">
      <c r="A9286"/>
      <c r="B9286"/>
      <c r="C9286"/>
    </row>
    <row r="9287" spans="1:3">
      <c r="A9287"/>
      <c r="B9287"/>
      <c r="C9287"/>
    </row>
    <row r="9288" spans="1:3">
      <c r="A9288"/>
      <c r="B9288"/>
      <c r="C9288"/>
    </row>
    <row r="9289" spans="1:3">
      <c r="A9289"/>
      <c r="B9289"/>
      <c r="C9289"/>
    </row>
    <row r="9290" spans="1:3">
      <c r="A9290"/>
      <c r="B9290"/>
      <c r="C9290"/>
    </row>
    <row r="9291" spans="1:3">
      <c r="A9291"/>
      <c r="B9291"/>
      <c r="C9291"/>
    </row>
    <row r="9292" spans="1:3">
      <c r="A9292"/>
      <c r="B9292"/>
      <c r="C9292"/>
    </row>
    <row r="9293" spans="1:3">
      <c r="A9293"/>
      <c r="B9293"/>
      <c r="C9293"/>
    </row>
    <row r="9294" spans="1:3">
      <c r="A9294"/>
      <c r="B9294"/>
      <c r="C9294"/>
    </row>
    <row r="9295" spans="1:3">
      <c r="A9295"/>
      <c r="B9295"/>
      <c r="C9295"/>
    </row>
    <row r="9296" spans="1:3">
      <c r="A9296"/>
      <c r="B9296"/>
      <c r="C9296"/>
    </row>
    <row r="9297" spans="1:3">
      <c r="A9297"/>
      <c r="B9297"/>
      <c r="C9297"/>
    </row>
    <row r="9298" spans="1:3">
      <c r="A9298"/>
      <c r="B9298"/>
      <c r="C9298"/>
    </row>
    <row r="9299" spans="1:3">
      <c r="A9299"/>
      <c r="B9299"/>
      <c r="C9299"/>
    </row>
    <row r="9300" spans="1:3">
      <c r="A9300"/>
      <c r="B9300"/>
      <c r="C9300"/>
    </row>
    <row r="9301" spans="1:3">
      <c r="A9301"/>
      <c r="B9301"/>
      <c r="C9301"/>
    </row>
    <row r="9302" spans="1:3">
      <c r="A9302"/>
      <c r="B9302"/>
      <c r="C9302"/>
    </row>
    <row r="9303" spans="1:3">
      <c r="A9303"/>
      <c r="B9303"/>
      <c r="C9303"/>
    </row>
    <row r="9304" spans="1:3">
      <c r="A9304"/>
      <c r="B9304"/>
      <c r="C9304"/>
    </row>
    <row r="9305" spans="1:3">
      <c r="A9305"/>
      <c r="B9305"/>
      <c r="C9305"/>
    </row>
    <row r="9306" spans="1:3">
      <c r="A9306"/>
      <c r="B9306"/>
      <c r="C9306"/>
    </row>
    <row r="9307" spans="1:3">
      <c r="A9307"/>
      <c r="B9307"/>
      <c r="C9307"/>
    </row>
    <row r="9308" spans="1:3">
      <c r="A9308"/>
      <c r="B9308"/>
      <c r="C9308"/>
    </row>
    <row r="9309" spans="1:3">
      <c r="A9309"/>
      <c r="B9309"/>
      <c r="C9309"/>
    </row>
    <row r="9310" spans="1:3">
      <c r="A9310"/>
      <c r="B9310"/>
      <c r="C9310"/>
    </row>
    <row r="9311" spans="1:3">
      <c r="A9311"/>
      <c r="B9311"/>
      <c r="C9311"/>
    </row>
    <row r="9312" spans="1:3">
      <c r="A9312"/>
      <c r="B9312"/>
      <c r="C9312"/>
    </row>
    <row r="9313" spans="1:3">
      <c r="A9313"/>
      <c r="B9313"/>
      <c r="C9313"/>
    </row>
    <row r="9314" spans="1:3">
      <c r="A9314"/>
      <c r="B9314"/>
      <c r="C9314"/>
    </row>
    <row r="9315" spans="1:3">
      <c r="A9315"/>
      <c r="B9315"/>
      <c r="C9315"/>
    </row>
    <row r="9316" spans="1:3">
      <c r="A9316"/>
      <c r="B9316"/>
      <c r="C9316"/>
    </row>
    <row r="9317" spans="1:3">
      <c r="A9317"/>
      <c r="B9317"/>
      <c r="C9317"/>
    </row>
    <row r="9318" spans="1:3">
      <c r="A9318"/>
      <c r="B9318"/>
      <c r="C9318"/>
    </row>
    <row r="9319" spans="1:3">
      <c r="A9319"/>
      <c r="B9319"/>
      <c r="C9319"/>
    </row>
    <row r="9320" spans="1:3">
      <c r="A9320"/>
      <c r="B9320"/>
      <c r="C9320"/>
    </row>
    <row r="9321" spans="1:3">
      <c r="A9321"/>
      <c r="B9321"/>
      <c r="C9321"/>
    </row>
    <row r="9322" spans="1:3">
      <c r="A9322"/>
      <c r="B9322"/>
      <c r="C9322"/>
    </row>
    <row r="9323" spans="1:3">
      <c r="A9323"/>
      <c r="B9323"/>
      <c r="C9323"/>
    </row>
    <row r="9324" spans="1:3">
      <c r="A9324"/>
      <c r="B9324"/>
      <c r="C9324"/>
    </row>
    <row r="9325" spans="1:3">
      <c r="A9325"/>
      <c r="B9325"/>
      <c r="C9325"/>
    </row>
    <row r="9326" spans="1:3">
      <c r="A9326"/>
      <c r="B9326"/>
      <c r="C9326"/>
    </row>
    <row r="9327" spans="1:3">
      <c r="A9327"/>
      <c r="B9327"/>
      <c r="C9327"/>
    </row>
    <row r="9328" spans="1:3">
      <c r="A9328"/>
      <c r="B9328"/>
      <c r="C9328"/>
    </row>
    <row r="9329" spans="1:3">
      <c r="A9329"/>
      <c r="B9329"/>
      <c r="C9329"/>
    </row>
    <row r="9330" spans="1:3">
      <c r="A9330"/>
      <c r="B9330"/>
      <c r="C9330"/>
    </row>
    <row r="9331" spans="1:3">
      <c r="A9331"/>
      <c r="B9331"/>
      <c r="C9331"/>
    </row>
    <row r="9332" spans="1:3">
      <c r="A9332"/>
      <c r="B9332"/>
      <c r="C9332"/>
    </row>
    <row r="9333" spans="1:3">
      <c r="A9333"/>
      <c r="B9333"/>
      <c r="C9333"/>
    </row>
    <row r="9334" spans="1:3">
      <c r="A9334"/>
      <c r="B9334"/>
      <c r="C9334"/>
    </row>
    <row r="9335" spans="1:3">
      <c r="A9335"/>
      <c r="B9335"/>
      <c r="C9335"/>
    </row>
    <row r="9336" spans="1:3">
      <c r="A9336"/>
      <c r="B9336"/>
      <c r="C9336"/>
    </row>
    <row r="9337" spans="1:3">
      <c r="A9337"/>
      <c r="B9337"/>
      <c r="C9337"/>
    </row>
    <row r="9338" spans="1:3">
      <c r="A9338"/>
      <c r="B9338"/>
      <c r="C9338"/>
    </row>
    <row r="9339" spans="1:3">
      <c r="A9339"/>
      <c r="B9339"/>
      <c r="C9339"/>
    </row>
    <row r="9340" spans="1:3">
      <c r="A9340"/>
      <c r="B9340"/>
      <c r="C9340"/>
    </row>
    <row r="9341" spans="1:3">
      <c r="A9341"/>
      <c r="B9341"/>
      <c r="C9341"/>
    </row>
    <row r="9342" spans="1:3">
      <c r="A9342"/>
      <c r="B9342"/>
      <c r="C9342"/>
    </row>
    <row r="9343" spans="1:3">
      <c r="A9343"/>
      <c r="B9343"/>
      <c r="C9343"/>
    </row>
    <row r="9344" spans="1:3">
      <c r="A9344"/>
      <c r="B9344"/>
      <c r="C9344"/>
    </row>
    <row r="9345" spans="1:3">
      <c r="A9345"/>
      <c r="B9345"/>
      <c r="C9345"/>
    </row>
    <row r="9346" spans="1:3">
      <c r="A9346"/>
      <c r="B9346"/>
      <c r="C9346"/>
    </row>
    <row r="9347" spans="1:3">
      <c r="A9347"/>
      <c r="B9347"/>
      <c r="C9347"/>
    </row>
    <row r="9348" spans="1:3">
      <c r="A9348"/>
      <c r="B9348"/>
      <c r="C9348"/>
    </row>
    <row r="9349" spans="1:3">
      <c r="A9349"/>
      <c r="B9349"/>
      <c r="C9349"/>
    </row>
    <row r="9350" spans="1:3">
      <c r="A9350"/>
      <c r="B9350"/>
      <c r="C9350"/>
    </row>
    <row r="9351" spans="1:3">
      <c r="A9351"/>
      <c r="B9351"/>
      <c r="C9351"/>
    </row>
    <row r="9352" spans="1:3">
      <c r="A9352"/>
      <c r="B9352"/>
      <c r="C9352"/>
    </row>
    <row r="9353" spans="1:3">
      <c r="A9353"/>
      <c r="B9353"/>
      <c r="C9353"/>
    </row>
    <row r="9354" spans="1:3">
      <c r="A9354"/>
      <c r="B9354"/>
      <c r="C9354"/>
    </row>
    <row r="9355" spans="1:3">
      <c r="A9355"/>
      <c r="B9355"/>
      <c r="C9355"/>
    </row>
    <row r="9356" spans="1:3">
      <c r="A9356"/>
      <c r="B9356"/>
      <c r="C9356"/>
    </row>
    <row r="9357" spans="1:3">
      <c r="A9357"/>
      <c r="B9357"/>
      <c r="C9357"/>
    </row>
    <row r="9358" spans="1:3">
      <c r="A9358"/>
      <c r="B9358"/>
      <c r="C9358"/>
    </row>
    <row r="9359" spans="1:3">
      <c r="A9359"/>
      <c r="B9359"/>
      <c r="C9359"/>
    </row>
    <row r="9360" spans="1:3">
      <c r="A9360"/>
      <c r="B9360"/>
      <c r="C9360"/>
    </row>
    <row r="9361" spans="1:3">
      <c r="A9361"/>
      <c r="B9361"/>
      <c r="C9361"/>
    </row>
    <row r="9362" spans="1:3">
      <c r="A9362"/>
      <c r="B9362"/>
      <c r="C9362"/>
    </row>
    <row r="9363" spans="1:3">
      <c r="A9363"/>
      <c r="B9363"/>
      <c r="C9363"/>
    </row>
    <row r="9364" spans="1:3">
      <c r="A9364"/>
      <c r="B9364"/>
      <c r="C9364"/>
    </row>
    <row r="9365" spans="1:3">
      <c r="A9365"/>
      <c r="B9365"/>
      <c r="C9365"/>
    </row>
    <row r="9366" spans="1:3">
      <c r="A9366"/>
      <c r="B9366"/>
      <c r="C9366"/>
    </row>
    <row r="9367" spans="1:3">
      <c r="A9367"/>
      <c r="B9367"/>
      <c r="C9367"/>
    </row>
    <row r="9368" spans="1:3">
      <c r="A9368"/>
      <c r="B9368"/>
      <c r="C9368"/>
    </row>
    <row r="9369" spans="1:3">
      <c r="A9369"/>
      <c r="B9369"/>
      <c r="C9369"/>
    </row>
    <row r="9370" spans="1:3">
      <c r="A9370"/>
      <c r="B9370"/>
      <c r="C9370"/>
    </row>
    <row r="9371" spans="1:3">
      <c r="A9371"/>
      <c r="B9371"/>
      <c r="C9371"/>
    </row>
    <row r="9372" spans="1:3">
      <c r="A9372"/>
      <c r="B9372"/>
      <c r="C9372"/>
    </row>
    <row r="9373" spans="1:3">
      <c r="A9373"/>
      <c r="B9373"/>
      <c r="C9373"/>
    </row>
    <row r="9374" spans="1:3">
      <c r="A9374"/>
      <c r="B9374"/>
      <c r="C9374"/>
    </row>
    <row r="9375" spans="1:3">
      <c r="A9375"/>
      <c r="B9375"/>
      <c r="C9375"/>
    </row>
    <row r="9376" spans="1:3">
      <c r="A9376"/>
      <c r="B9376"/>
      <c r="C9376"/>
    </row>
    <row r="9377" spans="1:3">
      <c r="A9377"/>
      <c r="B9377"/>
      <c r="C9377"/>
    </row>
    <row r="9378" spans="1:3">
      <c r="A9378"/>
      <c r="B9378"/>
      <c r="C9378"/>
    </row>
    <row r="9379" spans="1:3">
      <c r="A9379"/>
      <c r="B9379"/>
      <c r="C9379"/>
    </row>
    <row r="9380" spans="1:3">
      <c r="A9380"/>
      <c r="B9380"/>
      <c r="C9380"/>
    </row>
    <row r="9381" spans="1:3">
      <c r="A9381"/>
      <c r="B9381"/>
      <c r="C9381"/>
    </row>
    <row r="9382" spans="1:3">
      <c r="A9382"/>
      <c r="B9382"/>
      <c r="C9382"/>
    </row>
    <row r="9383" spans="1:3">
      <c r="A9383"/>
      <c r="B9383"/>
      <c r="C9383"/>
    </row>
    <row r="9384" spans="1:3">
      <c r="A9384"/>
      <c r="B9384"/>
      <c r="C9384"/>
    </row>
    <row r="9385" spans="1:3">
      <c r="A9385"/>
      <c r="B9385"/>
      <c r="C9385"/>
    </row>
    <row r="9386" spans="1:3">
      <c r="A9386"/>
      <c r="B9386"/>
      <c r="C9386"/>
    </row>
    <row r="9387" spans="1:3">
      <c r="A9387"/>
      <c r="B9387"/>
      <c r="C9387"/>
    </row>
    <row r="9388" spans="1:3">
      <c r="A9388"/>
      <c r="B9388"/>
      <c r="C9388"/>
    </row>
    <row r="9389" spans="1:3">
      <c r="A9389"/>
      <c r="B9389"/>
      <c r="C9389"/>
    </row>
    <row r="9390" spans="1:3">
      <c r="A9390"/>
      <c r="B9390"/>
      <c r="C9390"/>
    </row>
    <row r="9391" spans="1:3">
      <c r="A9391"/>
      <c r="B9391"/>
      <c r="C9391"/>
    </row>
    <row r="9392" spans="1:3">
      <c r="A9392"/>
      <c r="B9392"/>
      <c r="C9392"/>
    </row>
    <row r="9393" spans="1:3">
      <c r="A9393"/>
      <c r="B9393"/>
      <c r="C9393"/>
    </row>
    <row r="9394" spans="1:3">
      <c r="A9394"/>
      <c r="B9394"/>
      <c r="C9394"/>
    </row>
    <row r="9395" spans="1:3">
      <c r="A9395"/>
      <c r="B9395"/>
      <c r="C9395"/>
    </row>
    <row r="9396" spans="1:3">
      <c r="A9396"/>
      <c r="B9396"/>
      <c r="C9396"/>
    </row>
    <row r="9397" spans="1:3">
      <c r="A9397"/>
      <c r="B9397"/>
      <c r="C9397"/>
    </row>
    <row r="9398" spans="1:3">
      <c r="A9398"/>
      <c r="B9398"/>
      <c r="C9398"/>
    </row>
    <row r="9399" spans="1:3">
      <c r="A9399"/>
      <c r="B9399"/>
      <c r="C9399"/>
    </row>
    <row r="9400" spans="1:3">
      <c r="A9400"/>
      <c r="B9400"/>
      <c r="C9400"/>
    </row>
    <row r="9401" spans="1:3">
      <c r="A9401"/>
      <c r="B9401"/>
      <c r="C9401"/>
    </row>
    <row r="9402" spans="1:3">
      <c r="A9402"/>
      <c r="B9402"/>
      <c r="C9402"/>
    </row>
    <row r="9403" spans="1:3">
      <c r="A9403"/>
      <c r="B9403"/>
      <c r="C9403"/>
    </row>
    <row r="9404" spans="1:3">
      <c r="A9404"/>
      <c r="B9404"/>
      <c r="C9404"/>
    </row>
    <row r="9405" spans="1:3">
      <c r="A9405"/>
      <c r="B9405"/>
      <c r="C9405"/>
    </row>
    <row r="9406" spans="1:3">
      <c r="A9406"/>
      <c r="B9406"/>
      <c r="C9406"/>
    </row>
    <row r="9407" spans="1:3">
      <c r="A9407"/>
      <c r="B9407"/>
      <c r="C9407"/>
    </row>
    <row r="9408" spans="1:3">
      <c r="A9408"/>
      <c r="B9408"/>
      <c r="C9408"/>
    </row>
    <row r="9409" spans="1:3">
      <c r="A9409"/>
      <c r="B9409"/>
      <c r="C9409"/>
    </row>
    <row r="9410" spans="1:3">
      <c r="A9410"/>
      <c r="B9410"/>
      <c r="C9410"/>
    </row>
    <row r="9411" spans="1:3">
      <c r="A9411"/>
      <c r="B9411"/>
      <c r="C9411"/>
    </row>
    <row r="9412" spans="1:3">
      <c r="A9412"/>
      <c r="B9412"/>
      <c r="C9412"/>
    </row>
    <row r="9413" spans="1:3">
      <c r="A9413"/>
      <c r="B9413"/>
      <c r="C9413"/>
    </row>
    <row r="9414" spans="1:3">
      <c r="A9414"/>
      <c r="B9414"/>
      <c r="C9414"/>
    </row>
    <row r="9415" spans="1:3">
      <c r="A9415"/>
      <c r="B9415"/>
      <c r="C9415"/>
    </row>
    <row r="9416" spans="1:3">
      <c r="A9416"/>
      <c r="B9416"/>
      <c r="C9416"/>
    </row>
    <row r="9417" spans="1:3">
      <c r="A9417"/>
      <c r="B9417"/>
      <c r="C9417"/>
    </row>
    <row r="9418" spans="1:3">
      <c r="A9418"/>
      <c r="B9418"/>
      <c r="C9418"/>
    </row>
    <row r="9419" spans="1:3">
      <c r="A9419"/>
      <c r="B9419"/>
      <c r="C9419"/>
    </row>
    <row r="9420" spans="1:3">
      <c r="A9420"/>
      <c r="B9420"/>
      <c r="C9420"/>
    </row>
    <row r="9421" spans="1:3">
      <c r="A9421"/>
      <c r="B9421"/>
      <c r="C9421"/>
    </row>
    <row r="9422" spans="1:3">
      <c r="A9422"/>
      <c r="B9422"/>
      <c r="C9422"/>
    </row>
    <row r="9423" spans="1:3">
      <c r="A9423"/>
      <c r="B9423"/>
      <c r="C9423"/>
    </row>
    <row r="9424" spans="1:3">
      <c r="A9424"/>
      <c r="B9424"/>
      <c r="C9424"/>
    </row>
    <row r="9425" spans="1:3">
      <c r="A9425"/>
      <c r="B9425"/>
      <c r="C9425"/>
    </row>
    <row r="9426" spans="1:3">
      <c r="A9426"/>
      <c r="B9426"/>
      <c r="C9426"/>
    </row>
    <row r="9427" spans="1:3">
      <c r="A9427"/>
      <c r="B9427"/>
      <c r="C9427"/>
    </row>
    <row r="9428" spans="1:3">
      <c r="A9428"/>
      <c r="B9428"/>
      <c r="C9428"/>
    </row>
    <row r="9429" spans="1:3">
      <c r="A9429"/>
      <c r="B9429"/>
      <c r="C9429"/>
    </row>
    <row r="9430" spans="1:3">
      <c r="A9430"/>
      <c r="B9430"/>
      <c r="C9430"/>
    </row>
    <row r="9431" spans="1:3">
      <c r="A9431"/>
      <c r="B9431"/>
      <c r="C9431"/>
    </row>
    <row r="9432" spans="1:3">
      <c r="A9432"/>
      <c r="B9432"/>
      <c r="C9432"/>
    </row>
    <row r="9433" spans="1:3">
      <c r="A9433"/>
      <c r="B9433"/>
      <c r="C9433"/>
    </row>
    <row r="9434" spans="1:3">
      <c r="A9434"/>
      <c r="B9434"/>
      <c r="C9434"/>
    </row>
    <row r="9435" spans="1:3">
      <c r="A9435"/>
      <c r="B9435"/>
      <c r="C9435"/>
    </row>
    <row r="9436" spans="1:3">
      <c r="A9436"/>
      <c r="B9436"/>
      <c r="C9436"/>
    </row>
    <row r="9437" spans="1:3">
      <c r="A9437"/>
      <c r="B9437"/>
      <c r="C9437"/>
    </row>
    <row r="9438" spans="1:3">
      <c r="A9438"/>
      <c r="B9438"/>
      <c r="C9438"/>
    </row>
    <row r="9439" spans="1:3">
      <c r="A9439"/>
      <c r="B9439"/>
      <c r="C9439"/>
    </row>
    <row r="9440" spans="1:3">
      <c r="A9440"/>
      <c r="B9440"/>
      <c r="C9440"/>
    </row>
    <row r="9441" spans="1:3">
      <c r="A9441"/>
      <c r="B9441"/>
      <c r="C9441"/>
    </row>
    <row r="9442" spans="1:3">
      <c r="A9442"/>
      <c r="B9442"/>
      <c r="C9442"/>
    </row>
    <row r="9443" spans="1:3">
      <c r="A9443"/>
      <c r="B9443"/>
      <c r="C9443"/>
    </row>
    <row r="9444" spans="1:3">
      <c r="A9444"/>
      <c r="B9444"/>
      <c r="C9444"/>
    </row>
    <row r="9445" spans="1:3">
      <c r="A9445"/>
      <c r="B9445"/>
      <c r="C9445"/>
    </row>
    <row r="9446" spans="1:3">
      <c r="A9446"/>
      <c r="B9446"/>
      <c r="C9446"/>
    </row>
    <row r="9447" spans="1:3">
      <c r="A9447"/>
      <c r="B9447"/>
      <c r="C9447"/>
    </row>
    <row r="9448" spans="1:3">
      <c r="A9448"/>
      <c r="B9448"/>
      <c r="C9448"/>
    </row>
    <row r="9449" spans="1:3">
      <c r="A9449"/>
      <c r="B9449"/>
      <c r="C9449"/>
    </row>
    <row r="9450" spans="1:3">
      <c r="A9450"/>
      <c r="B9450"/>
      <c r="C9450"/>
    </row>
    <row r="9451" spans="1:3">
      <c r="A9451"/>
      <c r="B9451"/>
      <c r="C9451"/>
    </row>
    <row r="9452" spans="1:3">
      <c r="A9452"/>
      <c r="B9452"/>
      <c r="C9452"/>
    </row>
    <row r="9453" spans="1:3">
      <c r="A9453"/>
      <c r="B9453"/>
      <c r="C9453"/>
    </row>
    <row r="9454" spans="1:3">
      <c r="A9454"/>
      <c r="B9454"/>
      <c r="C9454"/>
    </row>
    <row r="9455" spans="1:3">
      <c r="A9455"/>
      <c r="B9455"/>
      <c r="C9455"/>
    </row>
    <row r="9456" spans="1:3">
      <c r="A9456"/>
      <c r="B9456"/>
      <c r="C9456"/>
    </row>
    <row r="9457" spans="1:3">
      <c r="A9457"/>
      <c r="B9457"/>
      <c r="C9457"/>
    </row>
    <row r="9458" spans="1:3">
      <c r="A9458"/>
      <c r="B9458"/>
      <c r="C9458"/>
    </row>
    <row r="9459" spans="1:3">
      <c r="A9459"/>
      <c r="B9459"/>
      <c r="C9459"/>
    </row>
    <row r="9460" spans="1:3">
      <c r="A9460"/>
      <c r="B9460"/>
      <c r="C9460"/>
    </row>
    <row r="9461" spans="1:3">
      <c r="A9461"/>
      <c r="B9461"/>
      <c r="C9461"/>
    </row>
    <row r="9462" spans="1:3">
      <c r="A9462"/>
      <c r="B9462"/>
      <c r="C9462"/>
    </row>
    <row r="9463" spans="1:3">
      <c r="A9463"/>
      <c r="B9463"/>
      <c r="C9463"/>
    </row>
    <row r="9464" spans="1:3">
      <c r="A9464"/>
      <c r="B9464"/>
      <c r="C9464"/>
    </row>
    <row r="9465" spans="1:3">
      <c r="A9465"/>
      <c r="B9465"/>
      <c r="C9465"/>
    </row>
    <row r="9466" spans="1:3">
      <c r="A9466"/>
      <c r="B9466"/>
      <c r="C9466"/>
    </row>
    <row r="9467" spans="1:3">
      <c r="A9467"/>
      <c r="B9467"/>
      <c r="C9467"/>
    </row>
    <row r="9468" spans="1:3">
      <c r="A9468"/>
      <c r="B9468"/>
      <c r="C9468"/>
    </row>
    <row r="9469" spans="1:3">
      <c r="A9469"/>
      <c r="B9469"/>
      <c r="C9469"/>
    </row>
    <row r="9470" spans="1:3">
      <c r="A9470"/>
      <c r="B9470"/>
      <c r="C9470"/>
    </row>
    <row r="9471" spans="1:3">
      <c r="A9471"/>
      <c r="B9471"/>
      <c r="C9471"/>
    </row>
    <row r="9472" spans="1:3">
      <c r="A9472"/>
      <c r="B9472"/>
      <c r="C9472"/>
    </row>
    <row r="9473" spans="1:3">
      <c r="A9473"/>
      <c r="B9473"/>
      <c r="C9473"/>
    </row>
    <row r="9474" spans="1:3">
      <c r="A9474"/>
      <c r="B9474"/>
      <c r="C9474"/>
    </row>
    <row r="9475" spans="1:3">
      <c r="A9475"/>
      <c r="B9475"/>
      <c r="C9475"/>
    </row>
    <row r="9476" spans="1:3">
      <c r="A9476"/>
      <c r="B9476"/>
      <c r="C9476"/>
    </row>
    <row r="9477" spans="1:3">
      <c r="A9477"/>
      <c r="B9477"/>
      <c r="C9477"/>
    </row>
    <row r="9478" spans="1:3">
      <c r="A9478"/>
      <c r="B9478"/>
      <c r="C9478"/>
    </row>
    <row r="9479" spans="1:3">
      <c r="A9479"/>
      <c r="B9479"/>
      <c r="C9479"/>
    </row>
    <row r="9480" spans="1:3">
      <c r="A9480"/>
      <c r="B9480"/>
      <c r="C9480"/>
    </row>
    <row r="9481" spans="1:3">
      <c r="A9481"/>
      <c r="B9481"/>
      <c r="C9481"/>
    </row>
    <row r="9482" spans="1:3">
      <c r="A9482"/>
      <c r="B9482"/>
      <c r="C9482"/>
    </row>
    <row r="9483" spans="1:3">
      <c r="A9483"/>
      <c r="B9483"/>
      <c r="C9483"/>
    </row>
    <row r="9484" spans="1:3">
      <c r="A9484"/>
      <c r="B9484"/>
      <c r="C9484"/>
    </row>
    <row r="9485" spans="1:3">
      <c r="A9485"/>
      <c r="B9485"/>
      <c r="C9485"/>
    </row>
    <row r="9486" spans="1:3">
      <c r="A9486"/>
      <c r="B9486"/>
      <c r="C9486"/>
    </row>
    <row r="9487" spans="1:3">
      <c r="A9487"/>
      <c r="B9487"/>
      <c r="C9487"/>
    </row>
    <row r="9488" spans="1:3">
      <c r="A9488"/>
      <c r="B9488"/>
      <c r="C9488"/>
    </row>
    <row r="9489" spans="1:3">
      <c r="A9489"/>
      <c r="B9489"/>
      <c r="C9489"/>
    </row>
    <row r="9490" spans="1:3">
      <c r="A9490"/>
      <c r="B9490"/>
      <c r="C9490"/>
    </row>
    <row r="9491" spans="1:3">
      <c r="A9491"/>
      <c r="B9491"/>
      <c r="C9491"/>
    </row>
    <row r="9492" spans="1:3">
      <c r="A9492"/>
      <c r="B9492"/>
      <c r="C9492"/>
    </row>
    <row r="9493" spans="1:3">
      <c r="A9493"/>
      <c r="B9493"/>
      <c r="C9493"/>
    </row>
    <row r="9494" spans="1:3">
      <c r="A9494"/>
      <c r="B9494"/>
      <c r="C9494"/>
    </row>
    <row r="9495" spans="1:3">
      <c r="A9495"/>
      <c r="B9495"/>
      <c r="C9495"/>
    </row>
    <row r="9496" spans="1:3">
      <c r="A9496"/>
      <c r="B9496"/>
      <c r="C9496"/>
    </row>
    <row r="9497" spans="1:3">
      <c r="A9497"/>
      <c r="B9497"/>
      <c r="C9497"/>
    </row>
    <row r="9498" spans="1:3">
      <c r="A9498"/>
      <c r="B9498"/>
      <c r="C9498"/>
    </row>
    <row r="9499" spans="1:3">
      <c r="A9499"/>
      <c r="B9499"/>
      <c r="C9499"/>
    </row>
    <row r="9500" spans="1:3">
      <c r="A9500"/>
      <c r="B9500"/>
      <c r="C9500"/>
    </row>
    <row r="9501" spans="1:3">
      <c r="A9501"/>
      <c r="B9501"/>
      <c r="C9501"/>
    </row>
    <row r="9502" spans="1:3">
      <c r="A9502"/>
      <c r="B9502"/>
      <c r="C9502"/>
    </row>
    <row r="9503" spans="1:3">
      <c r="A9503"/>
      <c r="B9503"/>
      <c r="C9503"/>
    </row>
    <row r="9504" spans="1:3">
      <c r="A9504"/>
      <c r="B9504"/>
      <c r="C9504"/>
    </row>
    <row r="9505" spans="1:3">
      <c r="A9505"/>
      <c r="B9505"/>
      <c r="C9505"/>
    </row>
    <row r="9506" spans="1:3">
      <c r="A9506"/>
      <c r="B9506"/>
      <c r="C9506"/>
    </row>
    <row r="9507" spans="1:3">
      <c r="A9507"/>
      <c r="B9507"/>
      <c r="C9507"/>
    </row>
    <row r="9508" spans="1:3">
      <c r="A9508"/>
      <c r="B9508"/>
      <c r="C9508"/>
    </row>
    <row r="9509" spans="1:3">
      <c r="A9509"/>
      <c r="B9509"/>
      <c r="C9509"/>
    </row>
    <row r="9510" spans="1:3">
      <c r="A9510"/>
      <c r="B9510"/>
      <c r="C9510"/>
    </row>
    <row r="9511" spans="1:3">
      <c r="A9511"/>
      <c r="B9511"/>
      <c r="C9511"/>
    </row>
    <row r="9512" spans="1:3">
      <c r="A9512"/>
      <c r="B9512"/>
      <c r="C9512"/>
    </row>
    <row r="9513" spans="1:3">
      <c r="A9513"/>
      <c r="B9513"/>
      <c r="C9513"/>
    </row>
    <row r="9514" spans="1:3">
      <c r="A9514"/>
      <c r="B9514"/>
      <c r="C9514"/>
    </row>
    <row r="9515" spans="1:3">
      <c r="A9515"/>
      <c r="B9515"/>
      <c r="C9515"/>
    </row>
    <row r="9516" spans="1:3">
      <c r="A9516"/>
      <c r="B9516"/>
      <c r="C9516"/>
    </row>
    <row r="9517" spans="1:3">
      <c r="A9517"/>
      <c r="B9517"/>
      <c r="C9517"/>
    </row>
    <row r="9518" spans="1:3">
      <c r="A9518"/>
      <c r="B9518"/>
      <c r="C9518"/>
    </row>
    <row r="9519" spans="1:3">
      <c r="A9519"/>
      <c r="B9519"/>
      <c r="C9519"/>
    </row>
    <row r="9520" spans="1:3">
      <c r="A9520"/>
      <c r="B9520"/>
      <c r="C9520"/>
    </row>
    <row r="9521" spans="1:3">
      <c r="A9521"/>
      <c r="B9521"/>
      <c r="C9521"/>
    </row>
    <row r="9522" spans="1:3">
      <c r="A9522"/>
      <c r="B9522"/>
      <c r="C9522"/>
    </row>
    <row r="9523" spans="1:3">
      <c r="A9523"/>
      <c r="B9523"/>
      <c r="C9523"/>
    </row>
    <row r="9524" spans="1:3">
      <c r="A9524"/>
      <c r="B9524"/>
      <c r="C9524"/>
    </row>
    <row r="9525" spans="1:3">
      <c r="A9525"/>
      <c r="B9525"/>
      <c r="C9525"/>
    </row>
    <row r="9526" spans="1:3">
      <c r="A9526"/>
      <c r="B9526"/>
      <c r="C9526"/>
    </row>
    <row r="9527" spans="1:3">
      <c r="A9527"/>
      <c r="B9527"/>
      <c r="C9527"/>
    </row>
    <row r="9528" spans="1:3">
      <c r="A9528"/>
      <c r="B9528"/>
      <c r="C9528"/>
    </row>
    <row r="9529" spans="1:3">
      <c r="A9529"/>
      <c r="B9529"/>
      <c r="C9529"/>
    </row>
    <row r="9530" spans="1:3">
      <c r="A9530"/>
      <c r="B9530"/>
      <c r="C9530"/>
    </row>
    <row r="9531" spans="1:3">
      <c r="A9531"/>
      <c r="B9531"/>
      <c r="C9531"/>
    </row>
    <row r="9532" spans="1:3">
      <c r="A9532"/>
      <c r="B9532"/>
      <c r="C9532"/>
    </row>
    <row r="9533" spans="1:3">
      <c r="A9533"/>
      <c r="B9533"/>
      <c r="C9533"/>
    </row>
    <row r="9534" spans="1:3">
      <c r="A9534"/>
      <c r="B9534"/>
      <c r="C9534"/>
    </row>
    <row r="9535" spans="1:3">
      <c r="A9535"/>
      <c r="B9535"/>
      <c r="C9535"/>
    </row>
    <row r="9536" spans="1:3">
      <c r="A9536"/>
      <c r="B9536"/>
      <c r="C9536"/>
    </row>
    <row r="9537" spans="1:3">
      <c r="A9537"/>
      <c r="B9537"/>
      <c r="C9537"/>
    </row>
    <row r="9538" spans="1:3">
      <c r="A9538"/>
      <c r="B9538"/>
      <c r="C9538"/>
    </row>
    <row r="9539" spans="1:3">
      <c r="A9539"/>
      <c r="B9539"/>
      <c r="C9539"/>
    </row>
    <row r="9540" spans="1:3">
      <c r="A9540"/>
      <c r="B9540"/>
      <c r="C9540"/>
    </row>
    <row r="9541" spans="1:3">
      <c r="A9541"/>
      <c r="B9541"/>
      <c r="C9541"/>
    </row>
    <row r="9542" spans="1:3">
      <c r="A9542"/>
      <c r="B9542"/>
      <c r="C9542"/>
    </row>
    <row r="9543" spans="1:3">
      <c r="A9543"/>
      <c r="B9543"/>
      <c r="C9543"/>
    </row>
    <row r="9544" spans="1:3">
      <c r="A9544"/>
      <c r="B9544"/>
      <c r="C9544"/>
    </row>
    <row r="9545" spans="1:3">
      <c r="A9545"/>
      <c r="B9545"/>
      <c r="C9545"/>
    </row>
    <row r="9546" spans="1:3">
      <c r="A9546"/>
      <c r="B9546"/>
      <c r="C9546"/>
    </row>
    <row r="9547" spans="1:3">
      <c r="A9547"/>
      <c r="B9547"/>
      <c r="C9547"/>
    </row>
    <row r="9548" spans="1:3">
      <c r="A9548"/>
      <c r="B9548"/>
      <c r="C9548"/>
    </row>
    <row r="9549" spans="1:3">
      <c r="A9549"/>
      <c r="B9549"/>
      <c r="C9549"/>
    </row>
    <row r="9550" spans="1:3">
      <c r="A9550"/>
      <c r="B9550"/>
      <c r="C9550"/>
    </row>
    <row r="9551" spans="1:3">
      <c r="A9551"/>
      <c r="B9551"/>
      <c r="C9551"/>
    </row>
    <row r="9552" spans="1:3">
      <c r="A9552"/>
      <c r="B9552"/>
      <c r="C9552"/>
    </row>
    <row r="9553" spans="1:3">
      <c r="A9553"/>
      <c r="B9553"/>
      <c r="C9553"/>
    </row>
    <row r="9554" spans="1:3">
      <c r="A9554"/>
      <c r="B9554"/>
      <c r="C9554"/>
    </row>
    <row r="9555" spans="1:3">
      <c r="A9555"/>
      <c r="B9555"/>
      <c r="C9555"/>
    </row>
    <row r="9556" spans="1:3">
      <c r="A9556"/>
      <c r="B9556"/>
      <c r="C9556"/>
    </row>
    <row r="9557" spans="1:3">
      <c r="A9557"/>
      <c r="B9557"/>
      <c r="C9557"/>
    </row>
    <row r="9558" spans="1:3">
      <c r="A9558"/>
      <c r="B9558"/>
      <c r="C9558"/>
    </row>
    <row r="9559" spans="1:3">
      <c r="A9559"/>
      <c r="B9559"/>
      <c r="C9559"/>
    </row>
    <row r="9560" spans="1:3">
      <c r="A9560"/>
      <c r="B9560"/>
      <c r="C9560"/>
    </row>
    <row r="9561" spans="1:3">
      <c r="A9561"/>
      <c r="B9561"/>
      <c r="C9561"/>
    </row>
    <row r="9562" spans="1:3">
      <c r="A9562"/>
      <c r="B9562"/>
      <c r="C9562"/>
    </row>
    <row r="9563" spans="1:3">
      <c r="A9563"/>
      <c r="B9563"/>
      <c r="C9563"/>
    </row>
    <row r="9564" spans="1:3">
      <c r="A9564"/>
      <c r="B9564"/>
      <c r="C9564"/>
    </row>
    <row r="9565" spans="1:3">
      <c r="A9565"/>
      <c r="B9565"/>
      <c r="C9565"/>
    </row>
    <row r="9566" spans="1:3">
      <c r="A9566"/>
      <c r="B9566"/>
      <c r="C9566"/>
    </row>
    <row r="9567" spans="1:3">
      <c r="A9567"/>
      <c r="B9567"/>
      <c r="C9567"/>
    </row>
    <row r="9568" spans="1:3">
      <c r="A9568"/>
      <c r="B9568"/>
      <c r="C9568"/>
    </row>
    <row r="9569" spans="1:3">
      <c r="A9569"/>
      <c r="B9569"/>
      <c r="C9569"/>
    </row>
    <row r="9570" spans="1:3">
      <c r="A9570"/>
      <c r="B9570"/>
      <c r="C9570"/>
    </row>
    <row r="9571" spans="1:3">
      <c r="A9571"/>
      <c r="B9571"/>
      <c r="C9571"/>
    </row>
    <row r="9572" spans="1:3">
      <c r="A9572"/>
      <c r="B9572"/>
      <c r="C9572"/>
    </row>
    <row r="9573" spans="1:3">
      <c r="A9573"/>
      <c r="B9573"/>
      <c r="C9573"/>
    </row>
    <row r="9574" spans="1:3">
      <c r="A9574"/>
      <c r="B9574"/>
      <c r="C9574"/>
    </row>
    <row r="9575" spans="1:3">
      <c r="A9575"/>
      <c r="B9575"/>
      <c r="C9575"/>
    </row>
    <row r="9576" spans="1:3">
      <c r="A9576"/>
      <c r="B9576"/>
      <c r="C9576"/>
    </row>
    <row r="9577" spans="1:3">
      <c r="A9577"/>
      <c r="B9577"/>
      <c r="C9577"/>
    </row>
    <row r="9578" spans="1:3">
      <c r="A9578"/>
      <c r="B9578"/>
      <c r="C9578"/>
    </row>
    <row r="9579" spans="1:3">
      <c r="A9579"/>
      <c r="B9579"/>
      <c r="C9579"/>
    </row>
    <row r="9580" spans="1:3">
      <c r="A9580"/>
      <c r="B9580"/>
      <c r="C9580"/>
    </row>
    <row r="9581" spans="1:3">
      <c r="A9581"/>
      <c r="B9581"/>
      <c r="C9581"/>
    </row>
    <row r="9582" spans="1:3">
      <c r="A9582"/>
      <c r="B9582"/>
      <c r="C9582"/>
    </row>
    <row r="9583" spans="1:3">
      <c r="A9583"/>
      <c r="B9583"/>
      <c r="C9583"/>
    </row>
    <row r="9584" spans="1:3">
      <c r="A9584"/>
      <c r="B9584"/>
      <c r="C9584"/>
    </row>
    <row r="9585" spans="1:3">
      <c r="A9585"/>
      <c r="B9585"/>
      <c r="C9585"/>
    </row>
    <row r="9586" spans="1:3">
      <c r="A9586"/>
      <c r="B9586"/>
      <c r="C9586"/>
    </row>
    <row r="9587" spans="1:3">
      <c r="A9587"/>
      <c r="B9587"/>
      <c r="C9587"/>
    </row>
    <row r="9588" spans="1:3">
      <c r="A9588"/>
      <c r="B9588"/>
      <c r="C9588"/>
    </row>
    <row r="9589" spans="1:3">
      <c r="A9589"/>
      <c r="B9589"/>
      <c r="C9589"/>
    </row>
    <row r="9590" spans="1:3">
      <c r="A9590"/>
      <c r="B9590"/>
      <c r="C9590"/>
    </row>
    <row r="9591" spans="1:3">
      <c r="A9591"/>
      <c r="B9591"/>
      <c r="C9591"/>
    </row>
    <row r="9592" spans="1:3">
      <c r="A9592"/>
      <c r="B9592"/>
      <c r="C9592"/>
    </row>
    <row r="9593" spans="1:3">
      <c r="A9593"/>
      <c r="B9593"/>
      <c r="C9593"/>
    </row>
    <row r="9594" spans="1:3">
      <c r="A9594"/>
      <c r="B9594"/>
      <c r="C9594"/>
    </row>
    <row r="9595" spans="1:3">
      <c r="A9595"/>
      <c r="B9595"/>
      <c r="C9595"/>
    </row>
    <row r="9596" spans="1:3">
      <c r="A9596"/>
      <c r="B9596"/>
      <c r="C9596"/>
    </row>
    <row r="9597" spans="1:3">
      <c r="A9597"/>
      <c r="B9597"/>
      <c r="C9597"/>
    </row>
    <row r="9598" spans="1:3">
      <c r="A9598"/>
      <c r="B9598"/>
      <c r="C9598"/>
    </row>
    <row r="9599" spans="1:3">
      <c r="A9599"/>
      <c r="B9599"/>
      <c r="C9599"/>
    </row>
    <row r="9600" spans="1:3">
      <c r="A9600"/>
      <c r="B9600"/>
      <c r="C9600"/>
    </row>
    <row r="9601" spans="1:3">
      <c r="A9601"/>
      <c r="B9601"/>
      <c r="C9601"/>
    </row>
    <row r="9602" spans="1:3">
      <c r="A9602"/>
      <c r="B9602"/>
      <c r="C9602"/>
    </row>
    <row r="9603" spans="1:3">
      <c r="A9603"/>
      <c r="B9603"/>
      <c r="C9603"/>
    </row>
    <row r="9604" spans="1:3">
      <c r="A9604"/>
      <c r="B9604"/>
      <c r="C9604"/>
    </row>
    <row r="9605" spans="1:3">
      <c r="A9605"/>
      <c r="B9605"/>
      <c r="C9605"/>
    </row>
    <row r="9606" spans="1:3">
      <c r="A9606"/>
      <c r="B9606"/>
      <c r="C9606"/>
    </row>
    <row r="9607" spans="1:3">
      <c r="A9607"/>
      <c r="B9607"/>
      <c r="C9607"/>
    </row>
    <row r="9608" spans="1:3">
      <c r="A9608"/>
      <c r="B9608"/>
      <c r="C9608"/>
    </row>
    <row r="9609" spans="1:3">
      <c r="A9609"/>
      <c r="B9609"/>
      <c r="C9609"/>
    </row>
    <row r="9610" spans="1:3">
      <c r="A9610"/>
      <c r="B9610"/>
      <c r="C9610"/>
    </row>
    <row r="9611" spans="1:3">
      <c r="A9611"/>
      <c r="B9611"/>
      <c r="C9611"/>
    </row>
    <row r="9612" spans="1:3">
      <c r="A9612"/>
      <c r="B9612"/>
      <c r="C9612"/>
    </row>
    <row r="9613" spans="1:3">
      <c r="A9613"/>
      <c r="B9613"/>
      <c r="C9613"/>
    </row>
    <row r="9614" spans="1:3">
      <c r="A9614"/>
      <c r="B9614"/>
      <c r="C9614"/>
    </row>
    <row r="9615" spans="1:3">
      <c r="A9615"/>
      <c r="B9615"/>
      <c r="C9615"/>
    </row>
    <row r="9616" spans="1:3">
      <c r="A9616"/>
      <c r="B9616"/>
      <c r="C9616"/>
    </row>
    <row r="9617" spans="1:3">
      <c r="A9617"/>
      <c r="B9617"/>
      <c r="C9617"/>
    </row>
    <row r="9618" spans="1:3">
      <c r="A9618"/>
      <c r="B9618"/>
      <c r="C9618"/>
    </row>
    <row r="9619" spans="1:3">
      <c r="A9619"/>
      <c r="B9619"/>
      <c r="C9619"/>
    </row>
    <row r="9620" spans="1:3">
      <c r="A9620"/>
      <c r="B9620"/>
      <c r="C9620"/>
    </row>
    <row r="9621" spans="1:3">
      <c r="A9621"/>
      <c r="B9621"/>
      <c r="C9621"/>
    </row>
    <row r="9622" spans="1:3">
      <c r="A9622"/>
      <c r="B9622"/>
      <c r="C9622"/>
    </row>
    <row r="9623" spans="1:3">
      <c r="A9623"/>
      <c r="B9623"/>
      <c r="C9623"/>
    </row>
    <row r="9624" spans="1:3">
      <c r="A9624"/>
      <c r="B9624"/>
      <c r="C9624"/>
    </row>
    <row r="9625" spans="1:3">
      <c r="A9625"/>
      <c r="B9625"/>
      <c r="C9625"/>
    </row>
    <row r="9626" spans="1:3">
      <c r="A9626"/>
      <c r="B9626"/>
      <c r="C9626"/>
    </row>
    <row r="9627" spans="1:3">
      <c r="A9627"/>
      <c r="B9627"/>
      <c r="C9627"/>
    </row>
    <row r="9628" spans="1:3">
      <c r="A9628"/>
      <c r="B9628"/>
      <c r="C9628"/>
    </row>
    <row r="9629" spans="1:3">
      <c r="A9629"/>
      <c r="B9629"/>
      <c r="C9629"/>
    </row>
    <row r="9630" spans="1:3">
      <c r="A9630"/>
      <c r="B9630"/>
      <c r="C9630"/>
    </row>
    <row r="9631" spans="1:3">
      <c r="A9631"/>
      <c r="B9631"/>
      <c r="C9631"/>
    </row>
    <row r="9632" spans="1:3">
      <c r="A9632"/>
      <c r="B9632"/>
      <c r="C9632"/>
    </row>
    <row r="9633" spans="1:3">
      <c r="A9633"/>
      <c r="B9633"/>
      <c r="C9633"/>
    </row>
    <row r="9634" spans="1:3">
      <c r="A9634"/>
      <c r="B9634"/>
      <c r="C9634"/>
    </row>
    <row r="9635" spans="1:3">
      <c r="A9635"/>
      <c r="B9635"/>
      <c r="C9635"/>
    </row>
    <row r="9636" spans="1:3">
      <c r="A9636"/>
      <c r="B9636"/>
      <c r="C9636"/>
    </row>
    <row r="9637" spans="1:3">
      <c r="A9637"/>
      <c r="B9637"/>
      <c r="C9637"/>
    </row>
    <row r="9638" spans="1:3">
      <c r="A9638"/>
      <c r="B9638"/>
      <c r="C9638"/>
    </row>
    <row r="9639" spans="1:3">
      <c r="A9639"/>
      <c r="B9639"/>
      <c r="C9639"/>
    </row>
    <row r="9640" spans="1:3">
      <c r="A9640"/>
      <c r="B9640"/>
      <c r="C9640"/>
    </row>
    <row r="9641" spans="1:3">
      <c r="A9641"/>
      <c r="B9641"/>
      <c r="C9641"/>
    </row>
    <row r="9642" spans="1:3">
      <c r="A9642"/>
      <c r="B9642"/>
      <c r="C9642"/>
    </row>
    <row r="9643" spans="1:3">
      <c r="A9643"/>
      <c r="B9643"/>
      <c r="C9643"/>
    </row>
    <row r="9644" spans="1:3">
      <c r="A9644"/>
      <c r="B9644"/>
      <c r="C9644"/>
    </row>
    <row r="9645" spans="1:3">
      <c r="A9645"/>
      <c r="B9645"/>
      <c r="C9645"/>
    </row>
    <row r="9646" spans="1:3">
      <c r="A9646"/>
      <c r="B9646"/>
      <c r="C9646"/>
    </row>
    <row r="9647" spans="1:3">
      <c r="A9647"/>
      <c r="B9647"/>
      <c r="C9647"/>
    </row>
    <row r="9648" spans="1:3">
      <c r="A9648"/>
      <c r="B9648"/>
      <c r="C9648"/>
    </row>
    <row r="9649" spans="1:3">
      <c r="A9649"/>
      <c r="B9649"/>
      <c r="C9649"/>
    </row>
    <row r="9650" spans="1:3">
      <c r="A9650"/>
      <c r="B9650"/>
      <c r="C9650"/>
    </row>
    <row r="9651" spans="1:3">
      <c r="A9651"/>
      <c r="B9651"/>
      <c r="C9651"/>
    </row>
    <row r="9652" spans="1:3">
      <c r="A9652"/>
      <c r="B9652"/>
      <c r="C9652"/>
    </row>
    <row r="9653" spans="1:3">
      <c r="A9653"/>
      <c r="B9653"/>
      <c r="C9653"/>
    </row>
    <row r="9654" spans="1:3">
      <c r="A9654"/>
      <c r="B9654"/>
      <c r="C9654"/>
    </row>
    <row r="9655" spans="1:3">
      <c r="A9655"/>
      <c r="B9655"/>
      <c r="C9655"/>
    </row>
    <row r="9656" spans="1:3">
      <c r="A9656"/>
      <c r="B9656"/>
      <c r="C9656"/>
    </row>
    <row r="9657" spans="1:3">
      <c r="A9657"/>
      <c r="B9657"/>
      <c r="C9657"/>
    </row>
    <row r="9658" spans="1:3">
      <c r="A9658"/>
      <c r="B9658"/>
      <c r="C9658"/>
    </row>
    <row r="9659" spans="1:3">
      <c r="A9659"/>
      <c r="B9659"/>
      <c r="C9659"/>
    </row>
    <row r="9660" spans="1:3">
      <c r="A9660"/>
      <c r="B9660"/>
      <c r="C9660"/>
    </row>
    <row r="9661" spans="1:3">
      <c r="A9661"/>
      <c r="B9661"/>
      <c r="C9661"/>
    </row>
    <row r="9662" spans="1:3">
      <c r="A9662"/>
      <c r="B9662"/>
      <c r="C9662"/>
    </row>
    <row r="9663" spans="1:3">
      <c r="A9663"/>
      <c r="B9663"/>
      <c r="C9663"/>
    </row>
    <row r="9664" spans="1:3">
      <c r="A9664"/>
      <c r="B9664"/>
      <c r="C9664"/>
    </row>
    <row r="9665" spans="1:3">
      <c r="A9665"/>
      <c r="B9665"/>
      <c r="C9665"/>
    </row>
    <row r="9666" spans="1:3">
      <c r="A9666"/>
      <c r="B9666"/>
      <c r="C9666"/>
    </row>
    <row r="9667" spans="1:3">
      <c r="A9667"/>
      <c r="B9667"/>
      <c r="C9667"/>
    </row>
    <row r="9668" spans="1:3">
      <c r="A9668"/>
      <c r="B9668"/>
      <c r="C9668"/>
    </row>
    <row r="9669" spans="1:3">
      <c r="A9669"/>
      <c r="B9669"/>
      <c r="C9669"/>
    </row>
    <row r="9670" spans="1:3">
      <c r="A9670"/>
      <c r="B9670"/>
      <c r="C9670"/>
    </row>
    <row r="9671" spans="1:3">
      <c r="A9671"/>
      <c r="B9671"/>
      <c r="C9671"/>
    </row>
    <row r="9672" spans="1:3">
      <c r="A9672"/>
      <c r="B9672"/>
      <c r="C9672"/>
    </row>
    <row r="9673" spans="1:3">
      <c r="A9673"/>
      <c r="B9673"/>
      <c r="C9673"/>
    </row>
    <row r="9674" spans="1:3">
      <c r="A9674"/>
      <c r="B9674"/>
      <c r="C9674"/>
    </row>
    <row r="9675" spans="1:3">
      <c r="A9675"/>
      <c r="B9675"/>
      <c r="C9675"/>
    </row>
    <row r="9676" spans="1:3">
      <c r="A9676"/>
      <c r="B9676"/>
      <c r="C9676"/>
    </row>
    <row r="9677" spans="1:3">
      <c r="A9677"/>
      <c r="B9677"/>
      <c r="C9677"/>
    </row>
    <row r="9678" spans="1:3">
      <c r="A9678"/>
      <c r="B9678"/>
      <c r="C9678"/>
    </row>
    <row r="9679" spans="1:3">
      <c r="A9679"/>
      <c r="B9679"/>
      <c r="C9679"/>
    </row>
    <row r="9680" spans="1:3">
      <c r="A9680"/>
      <c r="B9680"/>
      <c r="C9680"/>
    </row>
    <row r="9681" spans="1:3">
      <c r="A9681"/>
      <c r="B9681"/>
      <c r="C9681"/>
    </row>
    <row r="9682" spans="1:3">
      <c r="A9682"/>
      <c r="B9682"/>
      <c r="C9682"/>
    </row>
    <row r="9683" spans="1:3">
      <c r="A9683"/>
      <c r="B9683"/>
      <c r="C9683"/>
    </row>
    <row r="9684" spans="1:3">
      <c r="A9684"/>
      <c r="B9684"/>
      <c r="C9684"/>
    </row>
    <row r="9685" spans="1:3">
      <c r="A9685"/>
      <c r="B9685"/>
      <c r="C9685"/>
    </row>
    <row r="9686" spans="1:3">
      <c r="A9686"/>
      <c r="B9686"/>
      <c r="C9686"/>
    </row>
    <row r="9687" spans="1:3">
      <c r="A9687"/>
      <c r="B9687"/>
      <c r="C9687"/>
    </row>
    <row r="9688" spans="1:3">
      <c r="A9688"/>
      <c r="B9688"/>
      <c r="C9688"/>
    </row>
    <row r="9689" spans="1:3">
      <c r="A9689"/>
      <c r="B9689"/>
      <c r="C9689"/>
    </row>
    <row r="9690" spans="1:3">
      <c r="A9690"/>
      <c r="B9690"/>
      <c r="C9690"/>
    </row>
    <row r="9691" spans="1:3">
      <c r="A9691"/>
      <c r="B9691"/>
      <c r="C9691"/>
    </row>
    <row r="9692" spans="1:3">
      <c r="A9692"/>
      <c r="B9692"/>
      <c r="C9692"/>
    </row>
    <row r="9693" spans="1:3">
      <c r="A9693"/>
      <c r="B9693"/>
      <c r="C9693"/>
    </row>
    <row r="9694" spans="1:3">
      <c r="A9694"/>
      <c r="B9694"/>
      <c r="C9694"/>
    </row>
    <row r="9695" spans="1:3">
      <c r="A9695"/>
      <c r="B9695"/>
      <c r="C9695"/>
    </row>
    <row r="9696" spans="1:3">
      <c r="A9696"/>
      <c r="B9696"/>
      <c r="C9696"/>
    </row>
    <row r="9697" spans="1:3">
      <c r="A9697"/>
      <c r="B9697"/>
      <c r="C9697"/>
    </row>
    <row r="9698" spans="1:3">
      <c r="A9698"/>
      <c r="B9698"/>
      <c r="C9698"/>
    </row>
    <row r="9699" spans="1:3">
      <c r="A9699"/>
      <c r="B9699"/>
      <c r="C9699"/>
    </row>
    <row r="9700" spans="1:3">
      <c r="A9700"/>
      <c r="B9700"/>
      <c r="C9700"/>
    </row>
    <row r="9701" spans="1:3">
      <c r="A9701"/>
      <c r="B9701"/>
      <c r="C9701"/>
    </row>
    <row r="9702" spans="1:3">
      <c r="A9702"/>
      <c r="B9702"/>
      <c r="C9702"/>
    </row>
    <row r="9703" spans="1:3">
      <c r="A9703"/>
      <c r="B9703"/>
      <c r="C9703"/>
    </row>
    <row r="9704" spans="1:3">
      <c r="A9704"/>
      <c r="B9704"/>
      <c r="C9704"/>
    </row>
    <row r="9705" spans="1:3">
      <c r="A9705"/>
      <c r="B9705"/>
      <c r="C9705"/>
    </row>
    <row r="9706" spans="1:3">
      <c r="A9706"/>
      <c r="B9706"/>
      <c r="C9706"/>
    </row>
    <row r="9707" spans="1:3">
      <c r="A9707"/>
      <c r="B9707"/>
      <c r="C9707"/>
    </row>
    <row r="9708" spans="1:3">
      <c r="A9708"/>
      <c r="B9708"/>
      <c r="C9708"/>
    </row>
    <row r="9709" spans="1:3">
      <c r="A9709"/>
      <c r="B9709"/>
      <c r="C9709"/>
    </row>
    <row r="9710" spans="1:3">
      <c r="A9710"/>
      <c r="B9710"/>
      <c r="C9710"/>
    </row>
    <row r="9711" spans="1:3">
      <c r="A9711"/>
      <c r="B9711"/>
      <c r="C9711"/>
    </row>
    <row r="9712" spans="1:3">
      <c r="A9712"/>
      <c r="B9712"/>
      <c r="C9712"/>
    </row>
    <row r="9713" spans="1:3">
      <c r="A9713"/>
      <c r="B9713"/>
      <c r="C9713"/>
    </row>
    <row r="9714" spans="1:3">
      <c r="A9714"/>
      <c r="B9714"/>
      <c r="C9714"/>
    </row>
    <row r="9715" spans="1:3">
      <c r="A9715"/>
      <c r="B9715"/>
      <c r="C9715"/>
    </row>
    <row r="9716" spans="1:3">
      <c r="A9716"/>
      <c r="B9716"/>
      <c r="C9716"/>
    </row>
    <row r="9717" spans="1:3">
      <c r="A9717"/>
      <c r="B9717"/>
      <c r="C9717"/>
    </row>
    <row r="9718" spans="1:3">
      <c r="A9718"/>
      <c r="B9718"/>
      <c r="C9718"/>
    </row>
    <row r="9719" spans="1:3">
      <c r="A9719"/>
      <c r="B9719"/>
      <c r="C9719"/>
    </row>
    <row r="9720" spans="1:3">
      <c r="A9720"/>
      <c r="B9720"/>
      <c r="C9720"/>
    </row>
    <row r="9721" spans="1:3">
      <c r="A9721"/>
      <c r="B9721"/>
      <c r="C9721"/>
    </row>
    <row r="9722" spans="1:3">
      <c r="A9722"/>
      <c r="B9722"/>
      <c r="C9722"/>
    </row>
    <row r="9723" spans="1:3">
      <c r="A9723"/>
      <c r="B9723"/>
      <c r="C9723"/>
    </row>
    <row r="9724" spans="1:3">
      <c r="A9724"/>
      <c r="B9724"/>
      <c r="C9724"/>
    </row>
    <row r="9725" spans="1:3">
      <c r="A9725"/>
      <c r="B9725"/>
      <c r="C9725"/>
    </row>
    <row r="9726" spans="1:3">
      <c r="A9726"/>
      <c r="B9726"/>
      <c r="C9726"/>
    </row>
    <row r="9727" spans="1:3">
      <c r="A9727"/>
      <c r="B9727"/>
      <c r="C9727"/>
    </row>
    <row r="9728" spans="1:3">
      <c r="A9728"/>
      <c r="B9728"/>
      <c r="C9728"/>
    </row>
    <row r="9729" spans="1:3">
      <c r="A9729"/>
      <c r="B9729"/>
      <c r="C9729"/>
    </row>
    <row r="9730" spans="1:3">
      <c r="A9730"/>
      <c r="B9730"/>
      <c r="C9730"/>
    </row>
    <row r="9731" spans="1:3">
      <c r="A9731"/>
      <c r="B9731"/>
      <c r="C9731"/>
    </row>
    <row r="9732" spans="1:3">
      <c r="A9732"/>
      <c r="B9732"/>
      <c r="C9732"/>
    </row>
    <row r="9733" spans="1:3">
      <c r="A9733"/>
      <c r="B9733"/>
      <c r="C9733"/>
    </row>
    <row r="9734" spans="1:3">
      <c r="A9734"/>
      <c r="B9734"/>
      <c r="C9734"/>
    </row>
    <row r="9735" spans="1:3">
      <c r="A9735"/>
      <c r="B9735"/>
      <c r="C9735"/>
    </row>
    <row r="9736" spans="1:3">
      <c r="A9736"/>
      <c r="B9736"/>
      <c r="C9736"/>
    </row>
    <row r="9737" spans="1:3">
      <c r="A9737"/>
      <c r="B9737"/>
      <c r="C9737"/>
    </row>
    <row r="9738" spans="1:3">
      <c r="A9738"/>
      <c r="B9738"/>
      <c r="C9738"/>
    </row>
    <row r="9739" spans="1:3">
      <c r="A9739"/>
      <c r="B9739"/>
      <c r="C9739"/>
    </row>
    <row r="9740" spans="1:3">
      <c r="A9740"/>
      <c r="B9740"/>
      <c r="C9740"/>
    </row>
    <row r="9741" spans="1:3">
      <c r="A9741"/>
      <c r="B9741"/>
      <c r="C9741"/>
    </row>
    <row r="9742" spans="1:3">
      <c r="A9742"/>
      <c r="B9742"/>
      <c r="C9742"/>
    </row>
    <row r="9743" spans="1:3">
      <c r="A9743"/>
      <c r="B9743"/>
      <c r="C9743"/>
    </row>
    <row r="9744" spans="1:3">
      <c r="A9744"/>
      <c r="B9744"/>
      <c r="C9744"/>
    </row>
    <row r="9745" spans="1:3">
      <c r="A9745"/>
      <c r="B9745"/>
      <c r="C9745"/>
    </row>
    <row r="9746" spans="1:3">
      <c r="A9746"/>
      <c r="B9746"/>
      <c r="C9746"/>
    </row>
    <row r="9747" spans="1:3">
      <c r="A9747"/>
      <c r="B9747"/>
      <c r="C9747"/>
    </row>
    <row r="9748" spans="1:3">
      <c r="A9748"/>
      <c r="B9748"/>
      <c r="C9748"/>
    </row>
    <row r="9749" spans="1:3">
      <c r="A9749"/>
      <c r="B9749"/>
      <c r="C9749"/>
    </row>
    <row r="9750" spans="1:3">
      <c r="A9750"/>
      <c r="B9750"/>
      <c r="C9750"/>
    </row>
    <row r="9751" spans="1:3">
      <c r="A9751"/>
      <c r="B9751"/>
      <c r="C9751"/>
    </row>
    <row r="9752" spans="1:3">
      <c r="A9752"/>
      <c r="B9752"/>
      <c r="C9752"/>
    </row>
    <row r="9753" spans="1:3">
      <c r="A9753"/>
      <c r="B9753"/>
      <c r="C9753"/>
    </row>
    <row r="9754" spans="1:3">
      <c r="A9754"/>
      <c r="B9754"/>
      <c r="C9754"/>
    </row>
    <row r="9755" spans="1:3">
      <c r="A9755"/>
      <c r="B9755"/>
      <c r="C9755"/>
    </row>
    <row r="9756" spans="1:3">
      <c r="A9756"/>
      <c r="B9756"/>
      <c r="C9756"/>
    </row>
    <row r="9757" spans="1:3">
      <c r="A9757"/>
      <c r="B9757"/>
      <c r="C9757"/>
    </row>
    <row r="9758" spans="1:3">
      <c r="A9758"/>
      <c r="B9758"/>
      <c r="C9758"/>
    </row>
    <row r="9759" spans="1:3">
      <c r="A9759"/>
      <c r="B9759"/>
      <c r="C9759"/>
    </row>
    <row r="9760" spans="1:3">
      <c r="A9760"/>
      <c r="B9760"/>
      <c r="C9760"/>
    </row>
    <row r="9761" spans="1:3">
      <c r="A9761"/>
      <c r="B9761"/>
      <c r="C9761"/>
    </row>
    <row r="9762" spans="1:3">
      <c r="A9762"/>
      <c r="B9762"/>
      <c r="C9762"/>
    </row>
    <row r="9763" spans="1:3">
      <c r="A9763"/>
      <c r="B9763"/>
      <c r="C9763"/>
    </row>
    <row r="9764" spans="1:3">
      <c r="A9764"/>
      <c r="B9764"/>
      <c r="C9764"/>
    </row>
    <row r="9765" spans="1:3">
      <c r="A9765"/>
      <c r="B9765"/>
      <c r="C9765"/>
    </row>
    <row r="9766" spans="1:3">
      <c r="A9766"/>
      <c r="B9766"/>
      <c r="C9766"/>
    </row>
    <row r="9767" spans="1:3">
      <c r="A9767"/>
      <c r="B9767"/>
      <c r="C9767"/>
    </row>
    <row r="9768" spans="1:3">
      <c r="A9768"/>
      <c r="B9768"/>
      <c r="C9768"/>
    </row>
    <row r="9769" spans="1:3">
      <c r="A9769"/>
      <c r="B9769"/>
      <c r="C9769"/>
    </row>
    <row r="9770" spans="1:3">
      <c r="A9770"/>
      <c r="B9770"/>
      <c r="C9770"/>
    </row>
    <row r="9771" spans="1:3">
      <c r="A9771"/>
      <c r="B9771"/>
      <c r="C9771"/>
    </row>
    <row r="9772" spans="1:3">
      <c r="A9772"/>
      <c r="B9772"/>
      <c r="C9772"/>
    </row>
    <row r="9773" spans="1:3">
      <c r="A9773"/>
      <c r="B9773"/>
      <c r="C9773"/>
    </row>
    <row r="9774" spans="1:3">
      <c r="A9774"/>
      <c r="B9774"/>
      <c r="C9774"/>
    </row>
    <row r="9775" spans="1:3">
      <c r="A9775"/>
      <c r="B9775"/>
      <c r="C9775"/>
    </row>
    <row r="9776" spans="1:3">
      <c r="A9776"/>
      <c r="B9776"/>
      <c r="C9776"/>
    </row>
    <row r="9777" spans="1:3">
      <c r="A9777"/>
      <c r="B9777"/>
      <c r="C9777"/>
    </row>
    <row r="9778" spans="1:3">
      <c r="A9778"/>
      <c r="B9778"/>
      <c r="C9778"/>
    </row>
    <row r="9779" spans="1:3">
      <c r="A9779"/>
      <c r="B9779"/>
      <c r="C9779"/>
    </row>
    <row r="9780" spans="1:3">
      <c r="A9780"/>
      <c r="B9780"/>
      <c r="C9780"/>
    </row>
    <row r="9781" spans="1:3">
      <c r="A9781"/>
      <c r="B9781"/>
      <c r="C9781"/>
    </row>
    <row r="9782" spans="1:3">
      <c r="A9782"/>
      <c r="B9782"/>
      <c r="C9782"/>
    </row>
    <row r="9783" spans="1:3">
      <c r="A9783"/>
      <c r="B9783"/>
      <c r="C9783"/>
    </row>
    <row r="9784" spans="1:3">
      <c r="A9784"/>
      <c r="B9784"/>
      <c r="C9784"/>
    </row>
    <row r="9785" spans="1:3">
      <c r="A9785"/>
      <c r="B9785"/>
      <c r="C9785"/>
    </row>
    <row r="9786" spans="1:3">
      <c r="A9786"/>
      <c r="B9786"/>
      <c r="C9786"/>
    </row>
    <row r="9787" spans="1:3">
      <c r="A9787"/>
      <c r="B9787"/>
      <c r="C9787"/>
    </row>
    <row r="9788" spans="1:3">
      <c r="A9788"/>
      <c r="B9788"/>
      <c r="C9788"/>
    </row>
    <row r="9789" spans="1:3">
      <c r="A9789"/>
      <c r="B9789"/>
      <c r="C9789"/>
    </row>
    <row r="9790" spans="1:3">
      <c r="A9790"/>
      <c r="B9790"/>
      <c r="C9790"/>
    </row>
    <row r="9791" spans="1:3">
      <c r="A9791"/>
      <c r="B9791"/>
      <c r="C9791"/>
    </row>
    <row r="9792" spans="1:3">
      <c r="A9792"/>
      <c r="B9792"/>
      <c r="C9792"/>
    </row>
    <row r="9793" spans="1:3">
      <c r="A9793"/>
      <c r="B9793"/>
      <c r="C9793"/>
    </row>
    <row r="9794" spans="1:3">
      <c r="A9794"/>
      <c r="B9794"/>
      <c r="C9794"/>
    </row>
    <row r="9795" spans="1:3">
      <c r="A9795"/>
      <c r="B9795"/>
      <c r="C9795"/>
    </row>
    <row r="9796" spans="1:3">
      <c r="A9796"/>
      <c r="B9796"/>
      <c r="C9796"/>
    </row>
    <row r="9797" spans="1:3">
      <c r="A9797"/>
      <c r="B9797"/>
      <c r="C9797"/>
    </row>
    <row r="9798" spans="1:3">
      <c r="A9798"/>
      <c r="B9798"/>
      <c r="C9798"/>
    </row>
    <row r="9799" spans="1:3">
      <c r="A9799"/>
      <c r="B9799"/>
      <c r="C9799"/>
    </row>
    <row r="9800" spans="1:3">
      <c r="A9800"/>
      <c r="B9800"/>
      <c r="C9800"/>
    </row>
    <row r="9801" spans="1:3">
      <c r="A9801"/>
      <c r="B9801"/>
      <c r="C9801"/>
    </row>
    <row r="9802" spans="1:3">
      <c r="A9802"/>
      <c r="B9802"/>
      <c r="C9802"/>
    </row>
    <row r="9803" spans="1:3">
      <c r="A9803"/>
      <c r="B9803"/>
      <c r="C9803"/>
    </row>
    <row r="9804" spans="1:3">
      <c r="A9804"/>
      <c r="B9804"/>
      <c r="C9804"/>
    </row>
    <row r="9805" spans="1:3">
      <c r="A9805"/>
      <c r="B9805"/>
      <c r="C9805"/>
    </row>
    <row r="9806" spans="1:3">
      <c r="A9806"/>
      <c r="B9806"/>
      <c r="C9806"/>
    </row>
    <row r="9807" spans="1:3">
      <c r="A9807"/>
      <c r="B9807"/>
      <c r="C9807"/>
    </row>
    <row r="9808" spans="1:3">
      <c r="A9808"/>
      <c r="B9808"/>
      <c r="C9808"/>
    </row>
    <row r="9809" spans="1:3">
      <c r="A9809"/>
      <c r="B9809"/>
      <c r="C9809"/>
    </row>
    <row r="9810" spans="1:3">
      <c r="A9810"/>
      <c r="B9810"/>
      <c r="C9810"/>
    </row>
    <row r="9811" spans="1:3">
      <c r="A9811"/>
      <c r="B9811"/>
      <c r="C9811"/>
    </row>
    <row r="9812" spans="1:3">
      <c r="A9812"/>
      <c r="B9812"/>
      <c r="C9812"/>
    </row>
    <row r="9813" spans="1:3">
      <c r="A9813"/>
      <c r="B9813"/>
      <c r="C9813"/>
    </row>
    <row r="9814" spans="1:3">
      <c r="A9814"/>
      <c r="B9814"/>
      <c r="C9814"/>
    </row>
    <row r="9815" spans="1:3">
      <c r="A9815"/>
      <c r="B9815"/>
      <c r="C9815"/>
    </row>
    <row r="9816" spans="1:3">
      <c r="A9816"/>
      <c r="B9816"/>
      <c r="C9816"/>
    </row>
    <row r="9817" spans="1:3">
      <c r="A9817"/>
      <c r="B9817"/>
      <c r="C9817"/>
    </row>
    <row r="9818" spans="1:3">
      <c r="A9818"/>
      <c r="B9818"/>
      <c r="C9818"/>
    </row>
    <row r="9819" spans="1:3">
      <c r="A9819"/>
      <c r="B9819"/>
      <c r="C9819"/>
    </row>
    <row r="9820" spans="1:3">
      <c r="A9820"/>
      <c r="B9820"/>
      <c r="C9820"/>
    </row>
    <row r="9821" spans="1:3">
      <c r="A9821"/>
      <c r="B9821"/>
      <c r="C9821"/>
    </row>
    <row r="9822" spans="1:3">
      <c r="A9822"/>
      <c r="B9822"/>
      <c r="C9822"/>
    </row>
    <row r="9823" spans="1:3">
      <c r="A9823"/>
      <c r="B9823"/>
      <c r="C9823"/>
    </row>
    <row r="9824" spans="1:3">
      <c r="A9824"/>
      <c r="B9824"/>
      <c r="C9824"/>
    </row>
    <row r="9825" spans="1:3">
      <c r="A9825"/>
      <c r="B9825"/>
      <c r="C9825"/>
    </row>
    <row r="9826" spans="1:3">
      <c r="A9826"/>
      <c r="B9826"/>
      <c r="C9826"/>
    </row>
    <row r="9827" spans="1:3">
      <c r="A9827"/>
      <c r="B9827"/>
      <c r="C9827"/>
    </row>
    <row r="9828" spans="1:3">
      <c r="A9828"/>
      <c r="B9828"/>
      <c r="C9828"/>
    </row>
    <row r="9829" spans="1:3">
      <c r="A9829"/>
      <c r="B9829"/>
      <c r="C9829"/>
    </row>
    <row r="9830" spans="1:3">
      <c r="A9830"/>
      <c r="B9830"/>
      <c r="C9830"/>
    </row>
    <row r="9831" spans="1:3">
      <c r="A9831"/>
      <c r="B9831"/>
      <c r="C9831"/>
    </row>
    <row r="9832" spans="1:3">
      <c r="A9832"/>
      <c r="B9832"/>
      <c r="C9832"/>
    </row>
    <row r="9833" spans="1:3">
      <c r="A9833"/>
      <c r="B9833"/>
      <c r="C9833"/>
    </row>
    <row r="9834" spans="1:3">
      <c r="A9834"/>
      <c r="B9834"/>
      <c r="C9834"/>
    </row>
    <row r="9835" spans="1:3">
      <c r="A9835"/>
      <c r="B9835"/>
      <c r="C9835"/>
    </row>
    <row r="9836" spans="1:3">
      <c r="A9836"/>
      <c r="B9836"/>
      <c r="C9836"/>
    </row>
    <row r="9837" spans="1:3">
      <c r="A9837"/>
      <c r="B9837"/>
      <c r="C9837"/>
    </row>
    <row r="9838" spans="1:3">
      <c r="A9838"/>
      <c r="B9838"/>
      <c r="C9838"/>
    </row>
    <row r="9839" spans="1:3">
      <c r="A9839"/>
      <c r="B9839"/>
      <c r="C9839"/>
    </row>
    <row r="9840" spans="1:3">
      <c r="A9840"/>
      <c r="B9840"/>
      <c r="C9840"/>
    </row>
    <row r="9841" spans="1:3">
      <c r="A9841"/>
      <c r="B9841"/>
      <c r="C9841"/>
    </row>
    <row r="9842" spans="1:3">
      <c r="A9842"/>
      <c r="B9842"/>
      <c r="C9842"/>
    </row>
    <row r="9843" spans="1:3">
      <c r="A9843"/>
      <c r="B9843"/>
      <c r="C9843"/>
    </row>
    <row r="9844" spans="1:3">
      <c r="A9844"/>
      <c r="B9844"/>
      <c r="C9844"/>
    </row>
    <row r="9845" spans="1:3">
      <c r="A9845"/>
      <c r="B9845"/>
      <c r="C9845"/>
    </row>
    <row r="9846" spans="1:3">
      <c r="A9846"/>
      <c r="B9846"/>
      <c r="C9846"/>
    </row>
    <row r="9847" spans="1:3">
      <c r="A9847"/>
      <c r="B9847"/>
      <c r="C9847"/>
    </row>
    <row r="9848" spans="1:3">
      <c r="A9848"/>
      <c r="B9848"/>
      <c r="C9848"/>
    </row>
    <row r="9849" spans="1:3">
      <c r="A9849"/>
      <c r="B9849"/>
      <c r="C9849"/>
    </row>
    <row r="9850" spans="1:3">
      <c r="A9850"/>
      <c r="B9850"/>
      <c r="C9850"/>
    </row>
    <row r="9851" spans="1:3">
      <c r="A9851"/>
      <c r="B9851"/>
      <c r="C9851"/>
    </row>
    <row r="9852" spans="1:3">
      <c r="A9852"/>
      <c r="B9852"/>
      <c r="C9852"/>
    </row>
    <row r="9853" spans="1:3">
      <c r="A9853"/>
      <c r="B9853"/>
      <c r="C9853"/>
    </row>
    <row r="9854" spans="1:3">
      <c r="A9854"/>
      <c r="B9854"/>
      <c r="C9854"/>
    </row>
    <row r="9855" spans="1:3">
      <c r="A9855"/>
      <c r="B9855"/>
      <c r="C9855"/>
    </row>
    <row r="9856" spans="1:3">
      <c r="A9856"/>
      <c r="B9856"/>
      <c r="C9856"/>
    </row>
    <row r="9857" spans="1:3">
      <c r="A9857"/>
      <c r="B9857"/>
      <c r="C9857"/>
    </row>
    <row r="9858" spans="1:3">
      <c r="A9858"/>
      <c r="B9858"/>
      <c r="C9858"/>
    </row>
    <row r="9859" spans="1:3">
      <c r="A9859"/>
      <c r="B9859"/>
      <c r="C9859"/>
    </row>
    <row r="9860" spans="1:3">
      <c r="A9860"/>
      <c r="B9860"/>
      <c r="C9860"/>
    </row>
    <row r="9861" spans="1:3">
      <c r="A9861"/>
      <c r="B9861"/>
      <c r="C9861"/>
    </row>
    <row r="9862" spans="1:3">
      <c r="A9862"/>
      <c r="B9862"/>
      <c r="C9862"/>
    </row>
    <row r="9863" spans="1:3">
      <c r="A9863"/>
      <c r="B9863"/>
      <c r="C9863"/>
    </row>
    <row r="9864" spans="1:3">
      <c r="A9864"/>
      <c r="B9864"/>
      <c r="C9864"/>
    </row>
    <row r="9865" spans="1:3">
      <c r="A9865"/>
      <c r="B9865"/>
      <c r="C9865"/>
    </row>
    <row r="9866" spans="1:3">
      <c r="A9866"/>
      <c r="B9866"/>
      <c r="C9866"/>
    </row>
    <row r="9867" spans="1:3">
      <c r="A9867"/>
      <c r="B9867"/>
      <c r="C9867"/>
    </row>
    <row r="9868" spans="1:3">
      <c r="A9868"/>
      <c r="B9868"/>
      <c r="C9868"/>
    </row>
    <row r="9869" spans="1:3">
      <c r="A9869"/>
      <c r="B9869"/>
      <c r="C9869"/>
    </row>
    <row r="9870" spans="1:3">
      <c r="A9870"/>
      <c r="B9870"/>
      <c r="C9870"/>
    </row>
    <row r="9871" spans="1:3">
      <c r="A9871"/>
      <c r="B9871"/>
      <c r="C9871"/>
    </row>
    <row r="9872" spans="1:3">
      <c r="A9872"/>
      <c r="B9872"/>
      <c r="C9872"/>
    </row>
    <row r="9873" spans="1:3">
      <c r="A9873"/>
      <c r="B9873"/>
      <c r="C9873"/>
    </row>
    <row r="9874" spans="1:3">
      <c r="A9874"/>
      <c r="B9874"/>
      <c r="C9874"/>
    </row>
    <row r="9875" spans="1:3">
      <c r="A9875"/>
      <c r="B9875"/>
      <c r="C9875"/>
    </row>
    <row r="9876" spans="1:3">
      <c r="A9876"/>
      <c r="B9876"/>
      <c r="C9876"/>
    </row>
    <row r="9877" spans="1:3">
      <c r="A9877"/>
      <c r="B9877"/>
      <c r="C9877"/>
    </row>
    <row r="9878" spans="1:3">
      <c r="A9878"/>
      <c r="B9878"/>
      <c r="C9878"/>
    </row>
    <row r="9879" spans="1:3">
      <c r="A9879"/>
      <c r="B9879"/>
      <c r="C9879"/>
    </row>
    <row r="9880" spans="1:3">
      <c r="A9880"/>
      <c r="B9880"/>
      <c r="C9880"/>
    </row>
    <row r="9881" spans="1:3">
      <c r="A9881"/>
      <c r="B9881"/>
      <c r="C9881"/>
    </row>
    <row r="9882" spans="1:3">
      <c r="A9882"/>
      <c r="B9882"/>
      <c r="C9882"/>
    </row>
    <row r="9883" spans="1:3">
      <c r="A9883"/>
      <c r="B9883"/>
      <c r="C9883"/>
    </row>
    <row r="9884" spans="1:3">
      <c r="A9884"/>
      <c r="B9884"/>
      <c r="C9884"/>
    </row>
    <row r="9885" spans="1:3">
      <c r="A9885"/>
      <c r="B9885"/>
      <c r="C9885"/>
    </row>
    <row r="9886" spans="1:3">
      <c r="A9886"/>
      <c r="B9886"/>
      <c r="C9886"/>
    </row>
    <row r="9887" spans="1:3">
      <c r="A9887"/>
      <c r="B9887"/>
      <c r="C9887"/>
    </row>
    <row r="9888" spans="1:3">
      <c r="A9888"/>
      <c r="B9888"/>
      <c r="C9888"/>
    </row>
    <row r="9889" spans="1:3">
      <c r="A9889"/>
      <c r="B9889"/>
      <c r="C9889"/>
    </row>
    <row r="9890" spans="1:3">
      <c r="A9890"/>
      <c r="B9890"/>
      <c r="C9890"/>
    </row>
    <row r="9891" spans="1:3">
      <c r="A9891"/>
      <c r="B9891"/>
      <c r="C9891"/>
    </row>
    <row r="9892" spans="1:3">
      <c r="A9892"/>
      <c r="B9892"/>
      <c r="C9892"/>
    </row>
    <row r="9893" spans="1:3">
      <c r="A9893"/>
      <c r="B9893"/>
      <c r="C9893"/>
    </row>
    <row r="9894" spans="1:3">
      <c r="A9894"/>
      <c r="B9894"/>
      <c r="C9894"/>
    </row>
    <row r="9895" spans="1:3">
      <c r="A9895"/>
      <c r="B9895"/>
      <c r="C9895"/>
    </row>
    <row r="9896" spans="1:3">
      <c r="A9896"/>
      <c r="B9896"/>
      <c r="C9896"/>
    </row>
    <row r="9897" spans="1:3">
      <c r="A9897"/>
      <c r="B9897"/>
      <c r="C9897"/>
    </row>
    <row r="9898" spans="1:3">
      <c r="A9898"/>
      <c r="B9898"/>
      <c r="C9898"/>
    </row>
    <row r="9899" spans="1:3">
      <c r="A9899"/>
      <c r="B9899"/>
      <c r="C9899"/>
    </row>
    <row r="9900" spans="1:3">
      <c r="A9900"/>
      <c r="B9900"/>
      <c r="C9900"/>
    </row>
    <row r="9901" spans="1:3">
      <c r="A9901"/>
      <c r="B9901"/>
      <c r="C9901"/>
    </row>
    <row r="9902" spans="1:3">
      <c r="A9902"/>
      <c r="B9902"/>
      <c r="C9902"/>
    </row>
    <row r="9903" spans="1:3">
      <c r="A9903"/>
      <c r="B9903"/>
      <c r="C9903"/>
    </row>
    <row r="9904" spans="1:3">
      <c r="A9904"/>
      <c r="B9904"/>
      <c r="C9904"/>
    </row>
    <row r="9905" spans="1:3">
      <c r="A9905"/>
      <c r="B9905"/>
      <c r="C9905"/>
    </row>
    <row r="9906" spans="1:3">
      <c r="A9906"/>
      <c r="B9906"/>
      <c r="C9906"/>
    </row>
    <row r="9907" spans="1:3">
      <c r="A9907"/>
      <c r="B9907"/>
      <c r="C9907"/>
    </row>
    <row r="9908" spans="1:3">
      <c r="A9908"/>
      <c r="B9908"/>
      <c r="C9908"/>
    </row>
    <row r="9909" spans="1:3">
      <c r="A9909"/>
      <c r="B9909"/>
      <c r="C9909"/>
    </row>
    <row r="9910" spans="1:3">
      <c r="A9910"/>
      <c r="B9910"/>
      <c r="C9910"/>
    </row>
    <row r="9911" spans="1:3">
      <c r="A9911"/>
      <c r="B9911"/>
      <c r="C9911"/>
    </row>
    <row r="9912" spans="1:3">
      <c r="A9912"/>
      <c r="B9912"/>
      <c r="C9912"/>
    </row>
    <row r="9913" spans="1:3">
      <c r="A9913"/>
      <c r="B9913"/>
      <c r="C9913"/>
    </row>
    <row r="9914" spans="1:3">
      <c r="A9914"/>
      <c r="B9914"/>
      <c r="C9914"/>
    </row>
    <row r="9915" spans="1:3">
      <c r="A9915"/>
      <c r="B9915"/>
      <c r="C9915"/>
    </row>
    <row r="9916" spans="1:3">
      <c r="A9916"/>
      <c r="B9916"/>
      <c r="C9916"/>
    </row>
    <row r="9917" spans="1:3">
      <c r="A9917"/>
      <c r="B9917"/>
      <c r="C9917"/>
    </row>
    <row r="9918" spans="1:3">
      <c r="A9918"/>
      <c r="B9918"/>
      <c r="C9918"/>
    </row>
    <row r="9919" spans="1:3">
      <c r="A9919"/>
      <c r="B9919"/>
      <c r="C9919"/>
    </row>
    <row r="9920" spans="1:3">
      <c r="A9920"/>
      <c r="B9920"/>
      <c r="C9920"/>
    </row>
    <row r="9921" spans="1:3">
      <c r="A9921"/>
      <c r="B9921"/>
      <c r="C9921"/>
    </row>
    <row r="9922" spans="1:3">
      <c r="A9922"/>
      <c r="B9922"/>
      <c r="C9922"/>
    </row>
    <row r="9923" spans="1:3">
      <c r="A9923"/>
      <c r="B9923"/>
      <c r="C9923"/>
    </row>
    <row r="9924" spans="1:3">
      <c r="A9924"/>
      <c r="B9924"/>
      <c r="C9924"/>
    </row>
    <row r="9925" spans="1:3">
      <c r="A9925"/>
      <c r="B9925"/>
      <c r="C9925"/>
    </row>
    <row r="9926" spans="1:3">
      <c r="A9926"/>
      <c r="B9926"/>
      <c r="C9926"/>
    </row>
    <row r="9927" spans="1:3">
      <c r="A9927"/>
      <c r="B9927"/>
      <c r="C9927"/>
    </row>
    <row r="9928" spans="1:3">
      <c r="A9928"/>
      <c r="B9928"/>
      <c r="C9928"/>
    </row>
    <row r="9929" spans="1:3">
      <c r="A9929"/>
      <c r="B9929"/>
      <c r="C9929"/>
    </row>
    <row r="9930" spans="1:3">
      <c r="A9930"/>
      <c r="B9930"/>
      <c r="C9930"/>
    </row>
    <row r="9931" spans="1:3">
      <c r="A9931"/>
      <c r="B9931"/>
      <c r="C9931"/>
    </row>
    <row r="9932" spans="1:3">
      <c r="A9932"/>
      <c r="B9932"/>
      <c r="C9932"/>
    </row>
    <row r="9933" spans="1:3">
      <c r="A9933"/>
      <c r="B9933"/>
      <c r="C9933"/>
    </row>
    <row r="9934" spans="1:3">
      <c r="A9934"/>
      <c r="B9934"/>
      <c r="C9934"/>
    </row>
    <row r="9935" spans="1:3">
      <c r="A9935"/>
      <c r="B9935"/>
      <c r="C9935"/>
    </row>
    <row r="9936" spans="1:3">
      <c r="A9936"/>
      <c r="B9936"/>
      <c r="C9936"/>
    </row>
    <row r="9937" spans="1:3">
      <c r="A9937"/>
      <c r="B9937"/>
      <c r="C9937"/>
    </row>
    <row r="9938" spans="1:3">
      <c r="A9938"/>
      <c r="B9938"/>
      <c r="C9938"/>
    </row>
    <row r="9939" spans="1:3">
      <c r="A9939"/>
      <c r="B9939"/>
      <c r="C9939"/>
    </row>
    <row r="9940" spans="1:3">
      <c r="A9940"/>
      <c r="B9940"/>
      <c r="C9940"/>
    </row>
    <row r="9941" spans="1:3">
      <c r="A9941"/>
      <c r="B9941"/>
      <c r="C9941"/>
    </row>
    <row r="9942" spans="1:3">
      <c r="A9942"/>
      <c r="B9942"/>
      <c r="C9942"/>
    </row>
    <row r="9943" spans="1:3">
      <c r="A9943"/>
      <c r="B9943"/>
      <c r="C9943"/>
    </row>
    <row r="9944" spans="1:3">
      <c r="A9944"/>
      <c r="B9944"/>
      <c r="C9944"/>
    </row>
    <row r="9945" spans="1:3">
      <c r="A9945"/>
      <c r="B9945"/>
      <c r="C9945"/>
    </row>
    <row r="9946" spans="1:3">
      <c r="A9946"/>
      <c r="B9946"/>
      <c r="C9946"/>
    </row>
    <row r="9947" spans="1:3">
      <c r="A9947"/>
      <c r="B9947"/>
      <c r="C9947"/>
    </row>
    <row r="9948" spans="1:3">
      <c r="A9948"/>
      <c r="B9948"/>
      <c r="C9948"/>
    </row>
    <row r="9949" spans="1:3">
      <c r="A9949"/>
      <c r="B9949"/>
      <c r="C9949"/>
    </row>
    <row r="9950" spans="1:3">
      <c r="A9950"/>
      <c r="B9950"/>
      <c r="C9950"/>
    </row>
    <row r="9951" spans="1:3">
      <c r="A9951"/>
      <c r="B9951"/>
      <c r="C9951"/>
    </row>
    <row r="9952" spans="1:3">
      <c r="A9952"/>
      <c r="B9952"/>
      <c r="C9952"/>
    </row>
    <row r="9953" spans="1:3">
      <c r="A9953"/>
      <c r="B9953"/>
      <c r="C9953"/>
    </row>
    <row r="9954" spans="1:3">
      <c r="A9954"/>
      <c r="B9954"/>
      <c r="C9954"/>
    </row>
    <row r="9955" spans="1:3">
      <c r="A9955"/>
      <c r="B9955"/>
      <c r="C9955"/>
    </row>
    <row r="9956" spans="1:3">
      <c r="A9956"/>
      <c r="B9956"/>
      <c r="C9956"/>
    </row>
    <row r="9957" spans="1:3">
      <c r="A9957"/>
      <c r="B9957"/>
      <c r="C9957"/>
    </row>
    <row r="9958" spans="1:3">
      <c r="A9958"/>
      <c r="B9958"/>
      <c r="C9958"/>
    </row>
    <row r="9959" spans="1:3">
      <c r="A9959"/>
      <c r="B9959"/>
      <c r="C9959"/>
    </row>
    <row r="9960" spans="1:3">
      <c r="A9960"/>
      <c r="B9960"/>
      <c r="C9960"/>
    </row>
    <row r="9961" spans="1:3">
      <c r="A9961"/>
      <c r="B9961"/>
      <c r="C9961"/>
    </row>
    <row r="9962" spans="1:3">
      <c r="A9962"/>
      <c r="B9962"/>
      <c r="C9962"/>
    </row>
    <row r="9963" spans="1:3">
      <c r="A9963"/>
      <c r="B9963"/>
      <c r="C9963"/>
    </row>
    <row r="9964" spans="1:3">
      <c r="A9964"/>
      <c r="B9964"/>
      <c r="C9964"/>
    </row>
    <row r="9965" spans="1:3">
      <c r="A9965"/>
      <c r="B9965"/>
      <c r="C9965"/>
    </row>
    <row r="9966" spans="1:3">
      <c r="A9966"/>
      <c r="B9966"/>
      <c r="C9966"/>
    </row>
    <row r="9967" spans="1:3">
      <c r="A9967"/>
      <c r="B9967"/>
      <c r="C9967"/>
    </row>
    <row r="9968" spans="1:3">
      <c r="A9968"/>
      <c r="B9968"/>
      <c r="C9968"/>
    </row>
    <row r="9969" spans="1:3">
      <c r="A9969"/>
      <c r="B9969"/>
      <c r="C9969"/>
    </row>
    <row r="9970" spans="1:3">
      <c r="A9970"/>
      <c r="B9970"/>
      <c r="C9970"/>
    </row>
    <row r="9971" spans="1:3">
      <c r="A9971"/>
      <c r="B9971"/>
      <c r="C9971"/>
    </row>
    <row r="9972" spans="1:3">
      <c r="A9972"/>
      <c r="B9972"/>
      <c r="C9972"/>
    </row>
    <row r="9973" spans="1:3">
      <c r="A9973"/>
      <c r="B9973"/>
      <c r="C9973"/>
    </row>
    <row r="9974" spans="1:3">
      <c r="A9974"/>
      <c r="B9974"/>
      <c r="C9974"/>
    </row>
    <row r="9975" spans="1:3">
      <c r="A9975"/>
      <c r="B9975"/>
      <c r="C9975"/>
    </row>
    <row r="9976" spans="1:3">
      <c r="A9976"/>
      <c r="B9976"/>
      <c r="C9976"/>
    </row>
    <row r="9977" spans="1:3">
      <c r="A9977"/>
      <c r="B9977"/>
      <c r="C9977"/>
    </row>
    <row r="9978" spans="1:3">
      <c r="A9978"/>
      <c r="B9978"/>
      <c r="C9978"/>
    </row>
    <row r="9979" spans="1:3">
      <c r="A9979"/>
      <c r="B9979"/>
      <c r="C9979"/>
    </row>
    <row r="9980" spans="1:3">
      <c r="A9980"/>
      <c r="B9980"/>
      <c r="C9980"/>
    </row>
    <row r="9981" spans="1:3">
      <c r="A9981"/>
      <c r="B9981"/>
      <c r="C9981"/>
    </row>
    <row r="9982" spans="1:3">
      <c r="A9982"/>
      <c r="B9982"/>
      <c r="C9982"/>
    </row>
    <row r="9983" spans="1:3">
      <c r="A9983"/>
      <c r="B9983"/>
      <c r="C9983"/>
    </row>
    <row r="9984" spans="1:3">
      <c r="A9984"/>
      <c r="B9984"/>
      <c r="C9984"/>
    </row>
    <row r="9985" spans="1:3">
      <c r="A9985"/>
      <c r="B9985"/>
      <c r="C9985"/>
    </row>
    <row r="9986" spans="1:3">
      <c r="A9986"/>
      <c r="B9986"/>
      <c r="C9986"/>
    </row>
    <row r="9987" spans="1:3">
      <c r="A9987"/>
      <c r="B9987"/>
      <c r="C9987"/>
    </row>
    <row r="9988" spans="1:3">
      <c r="A9988"/>
      <c r="B9988"/>
      <c r="C9988"/>
    </row>
    <row r="9989" spans="1:3">
      <c r="A9989"/>
      <c r="B9989"/>
      <c r="C9989"/>
    </row>
    <row r="9990" spans="1:3">
      <c r="A9990"/>
      <c r="B9990"/>
      <c r="C9990"/>
    </row>
    <row r="9991" spans="1:3">
      <c r="A9991"/>
      <c r="B9991"/>
      <c r="C9991"/>
    </row>
    <row r="9992" spans="1:3">
      <c r="A9992"/>
      <c r="B9992"/>
      <c r="C9992"/>
    </row>
    <row r="9993" spans="1:3">
      <c r="A9993"/>
      <c r="B9993"/>
      <c r="C9993"/>
    </row>
    <row r="9994" spans="1:3">
      <c r="A9994"/>
      <c r="B9994"/>
      <c r="C9994"/>
    </row>
    <row r="9995" spans="1:3">
      <c r="A9995"/>
      <c r="B9995"/>
      <c r="C9995"/>
    </row>
    <row r="9996" spans="1:3">
      <c r="A9996"/>
      <c r="B9996"/>
      <c r="C9996"/>
    </row>
    <row r="9997" spans="1:3">
      <c r="A9997"/>
      <c r="B9997"/>
      <c r="C9997"/>
    </row>
    <row r="9998" spans="1:3">
      <c r="A9998"/>
      <c r="B9998"/>
      <c r="C9998"/>
    </row>
    <row r="9999" spans="1:3">
      <c r="A9999"/>
      <c r="B9999"/>
      <c r="C9999"/>
    </row>
    <row r="10000" spans="1:3">
      <c r="A10000"/>
      <c r="B10000"/>
      <c r="C10000"/>
    </row>
    <row r="10001" spans="1:3">
      <c r="A10001"/>
      <c r="B10001"/>
      <c r="C10001"/>
    </row>
    <row r="10002" spans="1:3">
      <c r="A10002"/>
      <c r="B10002"/>
      <c r="C10002"/>
    </row>
    <row r="10003" spans="1:3">
      <c r="A10003"/>
      <c r="B10003"/>
      <c r="C10003"/>
    </row>
    <row r="10004" spans="1:3">
      <c r="A10004"/>
      <c r="B10004"/>
      <c r="C10004"/>
    </row>
    <row r="10005" spans="1:3">
      <c r="A10005"/>
      <c r="B10005"/>
      <c r="C10005"/>
    </row>
    <row r="10006" spans="1:3">
      <c r="A10006"/>
      <c r="B10006"/>
      <c r="C10006"/>
    </row>
    <row r="10007" spans="1:3">
      <c r="A10007"/>
      <c r="B10007"/>
      <c r="C10007"/>
    </row>
    <row r="10008" spans="1:3">
      <c r="A10008"/>
      <c r="B10008"/>
      <c r="C10008"/>
    </row>
    <row r="10009" spans="1:3">
      <c r="A10009"/>
      <c r="B10009"/>
      <c r="C10009"/>
    </row>
    <row r="10010" spans="1:3">
      <c r="A10010"/>
      <c r="B10010"/>
      <c r="C10010"/>
    </row>
    <row r="10011" spans="1:3">
      <c r="A10011"/>
      <c r="B10011"/>
      <c r="C10011"/>
    </row>
    <row r="10012" spans="1:3">
      <c r="A10012"/>
      <c r="B10012"/>
      <c r="C10012"/>
    </row>
    <row r="10013" spans="1:3">
      <c r="A10013"/>
      <c r="B10013"/>
      <c r="C10013"/>
    </row>
    <row r="10014" spans="1:3">
      <c r="A10014"/>
      <c r="B10014"/>
      <c r="C10014"/>
    </row>
    <row r="10015" spans="1:3">
      <c r="A10015"/>
      <c r="B10015"/>
      <c r="C10015"/>
    </row>
    <row r="10016" spans="1:3">
      <c r="A10016"/>
      <c r="B10016"/>
      <c r="C10016"/>
    </row>
    <row r="10017" spans="1:3">
      <c r="A10017"/>
      <c r="B10017"/>
      <c r="C10017"/>
    </row>
    <row r="10018" spans="1:3">
      <c r="A10018"/>
      <c r="B10018"/>
      <c r="C10018"/>
    </row>
    <row r="10019" spans="1:3">
      <c r="A10019"/>
      <c r="B10019"/>
      <c r="C10019"/>
    </row>
    <row r="10020" spans="1:3">
      <c r="A10020"/>
      <c r="B10020"/>
      <c r="C10020"/>
    </row>
    <row r="10021" spans="1:3">
      <c r="A10021"/>
      <c r="B10021"/>
      <c r="C10021"/>
    </row>
    <row r="10022" spans="1:3">
      <c r="A10022"/>
      <c r="B10022"/>
      <c r="C10022"/>
    </row>
    <row r="10023" spans="1:3">
      <c r="A10023"/>
      <c r="B10023"/>
      <c r="C10023"/>
    </row>
    <row r="10024" spans="1:3">
      <c r="A10024"/>
      <c r="B10024"/>
      <c r="C10024"/>
    </row>
    <row r="10025" spans="1:3">
      <c r="A10025"/>
      <c r="B10025"/>
      <c r="C10025"/>
    </row>
    <row r="10026" spans="1:3">
      <c r="A10026"/>
      <c r="B10026"/>
      <c r="C10026"/>
    </row>
    <row r="10027" spans="1:3">
      <c r="A10027"/>
      <c r="B10027"/>
      <c r="C10027"/>
    </row>
    <row r="10028" spans="1:3">
      <c r="A10028"/>
      <c r="B10028"/>
      <c r="C10028"/>
    </row>
    <row r="10029" spans="1:3">
      <c r="A10029"/>
      <c r="B10029"/>
      <c r="C10029"/>
    </row>
    <row r="10030" spans="1:3">
      <c r="A10030"/>
      <c r="B10030"/>
      <c r="C10030"/>
    </row>
    <row r="10031" spans="1:3">
      <c r="A10031"/>
      <c r="B10031"/>
      <c r="C10031"/>
    </row>
    <row r="10032" spans="1:3">
      <c r="A10032"/>
      <c r="B10032"/>
      <c r="C10032"/>
    </row>
    <row r="10033" spans="1:3">
      <c r="A10033"/>
      <c r="B10033"/>
      <c r="C10033"/>
    </row>
    <row r="10034" spans="1:3">
      <c r="A10034"/>
      <c r="B10034"/>
      <c r="C10034"/>
    </row>
    <row r="10035" spans="1:3">
      <c r="A10035"/>
      <c r="B10035"/>
      <c r="C10035"/>
    </row>
    <row r="10036" spans="1:3">
      <c r="A10036"/>
      <c r="B10036"/>
      <c r="C10036"/>
    </row>
    <row r="10037" spans="1:3">
      <c r="A10037"/>
      <c r="B10037"/>
      <c r="C10037"/>
    </row>
    <row r="10038" spans="1:3">
      <c r="A10038"/>
      <c r="B10038"/>
      <c r="C10038"/>
    </row>
    <row r="10039" spans="1:3">
      <c r="A10039"/>
      <c r="B10039"/>
      <c r="C10039"/>
    </row>
    <row r="10040" spans="1:3">
      <c r="A10040"/>
      <c r="B10040"/>
      <c r="C10040"/>
    </row>
    <row r="10041" spans="1:3">
      <c r="A10041"/>
      <c r="B10041"/>
      <c r="C10041"/>
    </row>
    <row r="10042" spans="1:3">
      <c r="A10042"/>
      <c r="B10042"/>
      <c r="C10042"/>
    </row>
    <row r="10043" spans="1:3">
      <c r="A10043"/>
      <c r="B10043"/>
      <c r="C10043"/>
    </row>
    <row r="10044" spans="1:3">
      <c r="A10044"/>
      <c r="B10044"/>
      <c r="C10044"/>
    </row>
    <row r="10045" spans="1:3">
      <c r="A10045"/>
      <c r="B10045"/>
      <c r="C10045"/>
    </row>
    <row r="10046" spans="1:3">
      <c r="A10046"/>
      <c r="B10046"/>
      <c r="C10046"/>
    </row>
    <row r="10047" spans="1:3">
      <c r="A10047"/>
      <c r="B10047"/>
      <c r="C10047"/>
    </row>
    <row r="10048" spans="1:3">
      <c r="A10048"/>
      <c r="B10048"/>
      <c r="C10048"/>
    </row>
    <row r="10049" spans="1:3">
      <c r="A10049"/>
      <c r="B10049"/>
      <c r="C10049"/>
    </row>
    <row r="10050" spans="1:3">
      <c r="A10050"/>
      <c r="B10050"/>
      <c r="C10050"/>
    </row>
    <row r="10051" spans="1:3">
      <c r="A10051"/>
      <c r="B10051"/>
      <c r="C10051"/>
    </row>
    <row r="10052" spans="1:3">
      <c r="A10052"/>
      <c r="B10052"/>
      <c r="C10052"/>
    </row>
    <row r="10053" spans="1:3">
      <c r="A10053"/>
      <c r="B10053"/>
      <c r="C10053"/>
    </row>
    <row r="10054" spans="1:3">
      <c r="A10054"/>
      <c r="B10054"/>
      <c r="C10054"/>
    </row>
    <row r="10055" spans="1:3">
      <c r="A10055"/>
      <c r="B10055"/>
      <c r="C10055"/>
    </row>
    <row r="10056" spans="1:3">
      <c r="A10056"/>
      <c r="B10056"/>
      <c r="C10056"/>
    </row>
    <row r="10057" spans="1:3">
      <c r="A10057"/>
      <c r="B10057"/>
      <c r="C10057"/>
    </row>
    <row r="10058" spans="1:3">
      <c r="A10058"/>
      <c r="B10058"/>
      <c r="C10058"/>
    </row>
    <row r="10059" spans="1:3">
      <c r="A10059"/>
      <c r="B10059"/>
      <c r="C10059"/>
    </row>
    <row r="10060" spans="1:3">
      <c r="A10060"/>
      <c r="B10060"/>
      <c r="C10060"/>
    </row>
    <row r="10061" spans="1:3">
      <c r="A10061"/>
      <c r="B10061"/>
      <c r="C10061"/>
    </row>
    <row r="10062" spans="1:3">
      <c r="A10062"/>
      <c r="B10062"/>
      <c r="C10062"/>
    </row>
    <row r="10063" spans="1:3">
      <c r="A10063"/>
      <c r="B10063"/>
      <c r="C10063"/>
    </row>
    <row r="10064" spans="1:3">
      <c r="A10064"/>
      <c r="B10064"/>
      <c r="C10064"/>
    </row>
    <row r="10065" spans="1:3">
      <c r="A10065"/>
      <c r="B10065"/>
      <c r="C10065"/>
    </row>
    <row r="10066" spans="1:3">
      <c r="A10066"/>
      <c r="B10066"/>
      <c r="C10066"/>
    </row>
    <row r="10067" spans="1:3">
      <c r="A10067"/>
      <c r="B10067"/>
      <c r="C10067"/>
    </row>
    <row r="10068" spans="1:3">
      <c r="A10068"/>
      <c r="B10068"/>
      <c r="C10068"/>
    </row>
    <row r="10069" spans="1:3">
      <c r="A10069"/>
      <c r="B10069"/>
      <c r="C10069"/>
    </row>
    <row r="10070" spans="1:3">
      <c r="A10070"/>
      <c r="B10070"/>
      <c r="C10070"/>
    </row>
    <row r="10071" spans="1:3">
      <c r="A10071"/>
      <c r="B10071"/>
      <c r="C10071"/>
    </row>
    <row r="10072" spans="1:3">
      <c r="A10072"/>
      <c r="B10072"/>
      <c r="C10072"/>
    </row>
    <row r="10073" spans="1:3">
      <c r="A10073"/>
      <c r="B10073"/>
      <c r="C10073"/>
    </row>
    <row r="10074" spans="1:3">
      <c r="A10074"/>
      <c r="B10074"/>
      <c r="C10074"/>
    </row>
    <row r="10075" spans="1:3">
      <c r="A10075"/>
      <c r="B10075"/>
      <c r="C10075"/>
    </row>
    <row r="10076" spans="1:3">
      <c r="A10076"/>
      <c r="B10076"/>
      <c r="C10076"/>
    </row>
    <row r="10077" spans="1:3">
      <c r="A10077"/>
      <c r="B10077"/>
      <c r="C10077"/>
    </row>
    <row r="10078" spans="1:3">
      <c r="A10078"/>
      <c r="B10078"/>
      <c r="C10078"/>
    </row>
    <row r="10079" spans="1:3">
      <c r="A10079"/>
      <c r="B10079"/>
      <c r="C10079"/>
    </row>
    <row r="10080" spans="1:3">
      <c r="A10080"/>
      <c r="B10080"/>
      <c r="C10080"/>
    </row>
    <row r="10081" spans="1:3">
      <c r="A10081"/>
      <c r="B10081"/>
      <c r="C10081"/>
    </row>
    <row r="10082" spans="1:3">
      <c r="A10082"/>
      <c r="B10082"/>
      <c r="C10082"/>
    </row>
    <row r="10083" spans="1:3">
      <c r="A10083"/>
      <c r="B10083"/>
      <c r="C10083"/>
    </row>
    <row r="10084" spans="1:3">
      <c r="A10084"/>
      <c r="B10084"/>
      <c r="C10084"/>
    </row>
    <row r="10085" spans="1:3">
      <c r="A10085"/>
      <c r="B10085"/>
      <c r="C10085"/>
    </row>
    <row r="10086" spans="1:3">
      <c r="A10086"/>
      <c r="B10086"/>
      <c r="C10086"/>
    </row>
    <row r="10087" spans="1:3">
      <c r="A10087"/>
      <c r="B10087"/>
      <c r="C10087"/>
    </row>
    <row r="10088" spans="1:3">
      <c r="A10088"/>
      <c r="B10088"/>
      <c r="C10088"/>
    </row>
    <row r="10089" spans="1:3">
      <c r="A10089"/>
      <c r="B10089"/>
      <c r="C10089"/>
    </row>
    <row r="10090" spans="1:3">
      <c r="A10090"/>
      <c r="B10090"/>
      <c r="C10090"/>
    </row>
    <row r="10091" spans="1:3">
      <c r="A10091"/>
      <c r="B10091"/>
      <c r="C10091"/>
    </row>
    <row r="10092" spans="1:3">
      <c r="A10092"/>
      <c r="B10092"/>
      <c r="C10092"/>
    </row>
    <row r="10093" spans="1:3">
      <c r="A10093"/>
      <c r="B10093"/>
      <c r="C10093"/>
    </row>
    <row r="10094" spans="1:3">
      <c r="A10094"/>
      <c r="B10094"/>
      <c r="C10094"/>
    </row>
    <row r="10095" spans="1:3">
      <c r="A10095"/>
      <c r="B10095"/>
      <c r="C10095"/>
    </row>
    <row r="10096" spans="1:3">
      <c r="A10096"/>
      <c r="B10096"/>
      <c r="C10096"/>
    </row>
    <row r="10097" spans="1:3">
      <c r="A10097"/>
      <c r="B10097"/>
      <c r="C10097"/>
    </row>
    <row r="10098" spans="1:3">
      <c r="A10098"/>
      <c r="B10098"/>
      <c r="C10098"/>
    </row>
    <row r="10099" spans="1:3">
      <c r="A10099"/>
      <c r="B10099"/>
      <c r="C10099"/>
    </row>
    <row r="10100" spans="1:3">
      <c r="A10100"/>
      <c r="B10100"/>
      <c r="C10100"/>
    </row>
    <row r="10101" spans="1:3">
      <c r="A10101"/>
      <c r="B10101"/>
      <c r="C10101"/>
    </row>
    <row r="10102" spans="1:3">
      <c r="A10102"/>
      <c r="B10102"/>
      <c r="C10102"/>
    </row>
    <row r="10103" spans="1:3">
      <c r="A10103"/>
      <c r="B10103"/>
      <c r="C10103"/>
    </row>
    <row r="10104" spans="1:3">
      <c r="A10104"/>
      <c r="B10104"/>
      <c r="C10104"/>
    </row>
    <row r="10105" spans="1:3">
      <c r="A10105"/>
      <c r="B10105"/>
      <c r="C10105"/>
    </row>
    <row r="10106" spans="1:3">
      <c r="A10106"/>
      <c r="B10106"/>
      <c r="C10106"/>
    </row>
    <row r="10107" spans="1:3">
      <c r="A10107"/>
      <c r="B10107"/>
      <c r="C10107"/>
    </row>
    <row r="10108" spans="1:3">
      <c r="A10108"/>
      <c r="B10108"/>
      <c r="C10108"/>
    </row>
    <row r="10109" spans="1:3">
      <c r="A10109"/>
      <c r="B10109"/>
      <c r="C10109"/>
    </row>
    <row r="10110" spans="1:3">
      <c r="A10110"/>
      <c r="B10110"/>
      <c r="C10110"/>
    </row>
    <row r="10111" spans="1:3">
      <c r="A10111"/>
      <c r="B10111"/>
      <c r="C10111"/>
    </row>
    <row r="10112" spans="1:3">
      <c r="A10112"/>
      <c r="B10112"/>
      <c r="C10112"/>
    </row>
    <row r="10113" spans="1:3">
      <c r="A10113"/>
      <c r="B10113"/>
      <c r="C10113"/>
    </row>
    <row r="10114" spans="1:3">
      <c r="A10114"/>
      <c r="B10114"/>
      <c r="C10114"/>
    </row>
    <row r="10115" spans="1:3">
      <c r="A10115"/>
      <c r="B10115"/>
      <c r="C10115"/>
    </row>
    <row r="10116" spans="1:3">
      <c r="A10116"/>
      <c r="B10116"/>
      <c r="C10116"/>
    </row>
    <row r="10117" spans="1:3">
      <c r="A10117"/>
      <c r="B10117"/>
      <c r="C10117"/>
    </row>
    <row r="10118" spans="1:3">
      <c r="A10118"/>
      <c r="B10118"/>
      <c r="C10118"/>
    </row>
    <row r="10119" spans="1:3">
      <c r="A10119"/>
      <c r="B10119"/>
      <c r="C10119"/>
    </row>
    <row r="10120" spans="1:3">
      <c r="A10120"/>
      <c r="B10120"/>
      <c r="C10120"/>
    </row>
    <row r="10121" spans="1:3">
      <c r="A10121"/>
      <c r="B10121"/>
      <c r="C10121"/>
    </row>
    <row r="10122" spans="1:3">
      <c r="A10122"/>
      <c r="B10122"/>
      <c r="C10122"/>
    </row>
    <row r="10123" spans="1:3">
      <c r="A10123"/>
      <c r="B10123"/>
      <c r="C10123"/>
    </row>
    <row r="10124" spans="1:3">
      <c r="A10124"/>
      <c r="B10124"/>
      <c r="C10124"/>
    </row>
    <row r="10125" spans="1:3">
      <c r="A10125"/>
      <c r="B10125"/>
      <c r="C10125"/>
    </row>
    <row r="10126" spans="1:3">
      <c r="A10126"/>
      <c r="B10126"/>
      <c r="C10126"/>
    </row>
    <row r="10127" spans="1:3">
      <c r="A10127"/>
      <c r="B10127"/>
      <c r="C10127"/>
    </row>
    <row r="10128" spans="1:3">
      <c r="A10128"/>
      <c r="B10128"/>
      <c r="C10128"/>
    </row>
    <row r="10129" spans="1:3">
      <c r="A10129"/>
      <c r="B10129"/>
      <c r="C10129"/>
    </row>
    <row r="10130" spans="1:3">
      <c r="A10130"/>
      <c r="B10130"/>
      <c r="C10130"/>
    </row>
    <row r="10131" spans="1:3">
      <c r="A10131"/>
      <c r="B10131"/>
      <c r="C10131"/>
    </row>
    <row r="10132" spans="1:3">
      <c r="A10132"/>
      <c r="B10132"/>
      <c r="C10132"/>
    </row>
    <row r="10133" spans="1:3">
      <c r="A10133"/>
      <c r="B10133"/>
      <c r="C10133"/>
    </row>
    <row r="10134" spans="1:3">
      <c r="A10134"/>
      <c r="B10134"/>
      <c r="C10134"/>
    </row>
    <row r="10135" spans="1:3">
      <c r="A10135"/>
      <c r="B10135"/>
      <c r="C10135"/>
    </row>
    <row r="10136" spans="1:3">
      <c r="A10136"/>
      <c r="B10136"/>
      <c r="C10136"/>
    </row>
    <row r="10137" spans="1:3">
      <c r="A10137"/>
      <c r="B10137"/>
      <c r="C10137"/>
    </row>
    <row r="10138" spans="1:3">
      <c r="A10138"/>
      <c r="B10138"/>
      <c r="C10138"/>
    </row>
    <row r="10139" spans="1:3">
      <c r="A10139"/>
      <c r="B10139"/>
      <c r="C10139"/>
    </row>
    <row r="10140" spans="1:3">
      <c r="A10140"/>
      <c r="B10140"/>
      <c r="C10140"/>
    </row>
    <row r="10141" spans="1:3">
      <c r="A10141"/>
      <c r="B10141"/>
      <c r="C10141"/>
    </row>
    <row r="10142" spans="1:3">
      <c r="A10142"/>
      <c r="B10142"/>
      <c r="C10142"/>
    </row>
    <row r="10143" spans="1:3">
      <c r="A10143"/>
      <c r="B10143"/>
      <c r="C10143"/>
    </row>
    <row r="10144" spans="1:3">
      <c r="A10144"/>
      <c r="B10144"/>
      <c r="C10144"/>
    </row>
    <row r="10145" spans="1:3">
      <c r="A10145"/>
      <c r="B10145"/>
      <c r="C10145"/>
    </row>
    <row r="10146" spans="1:3">
      <c r="A10146"/>
      <c r="B10146"/>
      <c r="C10146"/>
    </row>
    <row r="10147" spans="1:3">
      <c r="A10147"/>
      <c r="B10147"/>
      <c r="C10147"/>
    </row>
    <row r="10148" spans="1:3">
      <c r="A10148"/>
      <c r="B10148"/>
      <c r="C10148"/>
    </row>
    <row r="10149" spans="1:3">
      <c r="A10149"/>
      <c r="B10149"/>
      <c r="C10149"/>
    </row>
    <row r="10150" spans="1:3">
      <c r="A10150"/>
      <c r="B10150"/>
      <c r="C10150"/>
    </row>
    <row r="10151" spans="1:3">
      <c r="A10151"/>
      <c r="B10151"/>
      <c r="C10151"/>
    </row>
    <row r="10152" spans="1:3">
      <c r="A10152"/>
      <c r="B10152"/>
      <c r="C10152"/>
    </row>
    <row r="10153" spans="1:3">
      <c r="A10153"/>
      <c r="B10153"/>
      <c r="C10153"/>
    </row>
    <row r="10154" spans="1:3">
      <c r="A10154"/>
      <c r="B10154"/>
      <c r="C10154"/>
    </row>
    <row r="10155" spans="1:3">
      <c r="A10155"/>
      <c r="B10155"/>
      <c r="C10155"/>
    </row>
    <row r="10156" spans="1:3">
      <c r="A10156"/>
      <c r="B10156"/>
      <c r="C10156"/>
    </row>
    <row r="10157" spans="1:3">
      <c r="A10157"/>
      <c r="B10157"/>
      <c r="C10157"/>
    </row>
    <row r="10158" spans="1:3">
      <c r="A10158"/>
      <c r="B10158"/>
      <c r="C10158"/>
    </row>
    <row r="10159" spans="1:3">
      <c r="A10159"/>
      <c r="B10159"/>
      <c r="C10159"/>
    </row>
    <row r="10160" spans="1:3">
      <c r="A10160"/>
      <c r="B10160"/>
      <c r="C10160"/>
    </row>
    <row r="10161" spans="1:3">
      <c r="A10161"/>
      <c r="B10161"/>
      <c r="C10161"/>
    </row>
    <row r="10162" spans="1:3">
      <c r="A10162"/>
      <c r="B10162"/>
      <c r="C10162"/>
    </row>
    <row r="10163" spans="1:3">
      <c r="A10163"/>
      <c r="B10163"/>
      <c r="C10163"/>
    </row>
    <row r="10164" spans="1:3">
      <c r="A10164"/>
      <c r="B10164"/>
      <c r="C10164"/>
    </row>
    <row r="10165" spans="1:3">
      <c r="A10165"/>
      <c r="B10165"/>
      <c r="C10165"/>
    </row>
    <row r="10166" spans="1:3">
      <c r="A10166"/>
      <c r="B10166"/>
      <c r="C10166"/>
    </row>
    <row r="10167" spans="1:3">
      <c r="A10167"/>
      <c r="B10167"/>
      <c r="C10167"/>
    </row>
    <row r="10168" spans="1:3">
      <c r="A10168"/>
      <c r="B10168"/>
      <c r="C10168"/>
    </row>
    <row r="10169" spans="1:3">
      <c r="A10169"/>
      <c r="B10169"/>
      <c r="C10169"/>
    </row>
    <row r="10170" spans="1:3">
      <c r="A10170"/>
      <c r="B10170"/>
      <c r="C10170"/>
    </row>
    <row r="10171" spans="1:3">
      <c r="A10171"/>
      <c r="B10171"/>
      <c r="C10171"/>
    </row>
    <row r="10172" spans="1:3">
      <c r="A10172"/>
      <c r="B10172"/>
      <c r="C10172"/>
    </row>
    <row r="10173" spans="1:3">
      <c r="A10173"/>
      <c r="B10173"/>
      <c r="C10173"/>
    </row>
    <row r="10174" spans="1:3">
      <c r="A10174"/>
      <c r="B10174"/>
      <c r="C10174"/>
    </row>
    <row r="10175" spans="1:3">
      <c r="A10175"/>
      <c r="B10175"/>
      <c r="C10175"/>
    </row>
    <row r="10176" spans="1:3">
      <c r="A10176"/>
      <c r="B10176"/>
      <c r="C10176"/>
    </row>
    <row r="10177" spans="1:3">
      <c r="A10177"/>
      <c r="B10177"/>
      <c r="C10177"/>
    </row>
    <row r="10178" spans="1:3">
      <c r="A10178"/>
      <c r="B10178"/>
      <c r="C10178"/>
    </row>
    <row r="10179" spans="1:3">
      <c r="A10179"/>
      <c r="B10179"/>
      <c r="C10179"/>
    </row>
    <row r="10180" spans="1:3">
      <c r="A10180"/>
      <c r="B10180"/>
      <c r="C10180"/>
    </row>
    <row r="10181" spans="1:3">
      <c r="A10181"/>
      <c r="B10181"/>
      <c r="C10181"/>
    </row>
    <row r="10182" spans="1:3">
      <c r="A10182"/>
      <c r="B10182"/>
      <c r="C10182"/>
    </row>
    <row r="10183" spans="1:3">
      <c r="A10183"/>
      <c r="B10183"/>
      <c r="C10183"/>
    </row>
    <row r="10184" spans="1:3">
      <c r="A10184"/>
      <c r="B10184"/>
      <c r="C10184"/>
    </row>
    <row r="10185" spans="1:3">
      <c r="A10185"/>
      <c r="B10185"/>
      <c r="C10185"/>
    </row>
    <row r="10186" spans="1:3">
      <c r="A10186"/>
      <c r="B10186"/>
      <c r="C10186"/>
    </row>
    <row r="10187" spans="1:3">
      <c r="A10187"/>
      <c r="B10187"/>
      <c r="C10187"/>
    </row>
    <row r="10188" spans="1:3">
      <c r="A10188"/>
      <c r="B10188"/>
      <c r="C10188"/>
    </row>
    <row r="10189" spans="1:3">
      <c r="A10189"/>
      <c r="B10189"/>
      <c r="C10189"/>
    </row>
    <row r="10190" spans="1:3">
      <c r="A10190"/>
      <c r="B10190"/>
      <c r="C10190"/>
    </row>
    <row r="10191" spans="1:3">
      <c r="A10191"/>
      <c r="B10191"/>
      <c r="C10191"/>
    </row>
    <row r="10192" spans="1:3">
      <c r="A10192"/>
      <c r="B10192"/>
      <c r="C10192"/>
    </row>
    <row r="10193" spans="1:3">
      <c r="A10193"/>
      <c r="B10193"/>
      <c r="C10193"/>
    </row>
    <row r="10194" spans="1:3">
      <c r="A10194"/>
      <c r="B10194"/>
      <c r="C10194"/>
    </row>
    <row r="10195" spans="1:3">
      <c r="A10195"/>
      <c r="B10195"/>
      <c r="C10195"/>
    </row>
    <row r="10196" spans="1:3">
      <c r="A10196"/>
      <c r="B10196"/>
      <c r="C10196"/>
    </row>
    <row r="10197" spans="1:3">
      <c r="A10197"/>
      <c r="B10197"/>
      <c r="C10197"/>
    </row>
    <row r="10198" spans="1:3">
      <c r="A10198"/>
      <c r="B10198"/>
      <c r="C10198"/>
    </row>
    <row r="10199" spans="1:3">
      <c r="A10199"/>
      <c r="B10199"/>
      <c r="C10199"/>
    </row>
    <row r="10200" spans="1:3">
      <c r="A10200"/>
      <c r="B10200"/>
      <c r="C10200"/>
    </row>
    <row r="10201" spans="1:3">
      <c r="A10201"/>
      <c r="B10201"/>
      <c r="C10201"/>
    </row>
    <row r="10202" spans="1:3">
      <c r="A10202"/>
      <c r="B10202"/>
      <c r="C10202"/>
    </row>
    <row r="10203" spans="1:3">
      <c r="A10203"/>
      <c r="B10203"/>
      <c r="C10203"/>
    </row>
    <row r="10204" spans="1:3">
      <c r="A10204"/>
      <c r="B10204"/>
      <c r="C10204"/>
    </row>
    <row r="10205" spans="1:3">
      <c r="A10205"/>
      <c r="B10205"/>
      <c r="C10205"/>
    </row>
    <row r="10206" spans="1:3">
      <c r="A10206"/>
      <c r="B10206"/>
      <c r="C10206"/>
    </row>
    <row r="10207" spans="1:3">
      <c r="A10207"/>
      <c r="B10207"/>
      <c r="C10207"/>
    </row>
    <row r="10208" spans="1:3">
      <c r="A10208"/>
      <c r="B10208"/>
      <c r="C10208"/>
    </row>
    <row r="10209" spans="1:3">
      <c r="A10209"/>
      <c r="B10209"/>
      <c r="C10209"/>
    </row>
    <row r="10210" spans="1:3">
      <c r="A10210"/>
      <c r="B10210"/>
      <c r="C10210"/>
    </row>
    <row r="10211" spans="1:3">
      <c r="A10211"/>
      <c r="B10211"/>
      <c r="C10211"/>
    </row>
    <row r="10212" spans="1:3">
      <c r="A10212"/>
      <c r="B10212"/>
      <c r="C10212"/>
    </row>
    <row r="10213" spans="1:3">
      <c r="A10213"/>
      <c r="B10213"/>
      <c r="C10213"/>
    </row>
    <row r="10214" spans="1:3">
      <c r="A10214"/>
      <c r="B10214"/>
      <c r="C10214"/>
    </row>
    <row r="10215" spans="1:3">
      <c r="A10215"/>
      <c r="B10215"/>
      <c r="C10215"/>
    </row>
    <row r="10216" spans="1:3">
      <c r="A10216"/>
      <c r="B10216"/>
      <c r="C10216"/>
    </row>
    <row r="10217" spans="1:3">
      <c r="A10217"/>
      <c r="B10217"/>
      <c r="C10217"/>
    </row>
    <row r="10218" spans="1:3">
      <c r="A10218"/>
      <c r="B10218"/>
      <c r="C10218"/>
    </row>
    <row r="10219" spans="1:3">
      <c r="A10219"/>
      <c r="B10219"/>
      <c r="C10219"/>
    </row>
    <row r="10220" spans="1:3">
      <c r="A10220"/>
      <c r="B10220"/>
      <c r="C10220"/>
    </row>
    <row r="10221" spans="1:3">
      <c r="A10221"/>
      <c r="B10221"/>
      <c r="C10221"/>
    </row>
    <row r="10222" spans="1:3">
      <c r="A10222"/>
      <c r="B10222"/>
      <c r="C10222"/>
    </row>
    <row r="10223" spans="1:3">
      <c r="A10223"/>
      <c r="B10223"/>
      <c r="C10223"/>
    </row>
    <row r="10224" spans="1:3">
      <c r="A10224"/>
      <c r="B10224"/>
      <c r="C10224"/>
    </row>
    <row r="10225" spans="1:3">
      <c r="A10225"/>
      <c r="B10225"/>
      <c r="C10225"/>
    </row>
    <row r="10226" spans="1:3">
      <c r="A10226"/>
      <c r="B10226"/>
      <c r="C10226"/>
    </row>
    <row r="10227" spans="1:3">
      <c r="A10227"/>
      <c r="B10227"/>
      <c r="C10227"/>
    </row>
    <row r="10228" spans="1:3">
      <c r="A10228"/>
      <c r="B10228"/>
      <c r="C10228"/>
    </row>
    <row r="10229" spans="1:3">
      <c r="A10229"/>
      <c r="B10229"/>
      <c r="C10229"/>
    </row>
    <row r="10230" spans="1:3">
      <c r="A10230"/>
      <c r="B10230"/>
      <c r="C10230"/>
    </row>
    <row r="10231" spans="1:3">
      <c r="A10231"/>
      <c r="B10231"/>
      <c r="C10231"/>
    </row>
    <row r="10232" spans="1:3">
      <c r="A10232"/>
      <c r="B10232"/>
      <c r="C10232"/>
    </row>
    <row r="10233" spans="1:3">
      <c r="A10233"/>
      <c r="B10233"/>
      <c r="C10233"/>
    </row>
    <row r="10234" spans="1:3">
      <c r="A10234"/>
      <c r="B10234"/>
      <c r="C10234"/>
    </row>
    <row r="10235" spans="1:3">
      <c r="A10235"/>
      <c r="B10235"/>
      <c r="C10235"/>
    </row>
    <row r="10236" spans="1:3">
      <c r="A10236"/>
      <c r="B10236"/>
      <c r="C10236"/>
    </row>
    <row r="10237" spans="1:3">
      <c r="A10237"/>
      <c r="B10237"/>
      <c r="C10237"/>
    </row>
    <row r="10238" spans="1:3">
      <c r="A10238"/>
      <c r="B10238"/>
      <c r="C10238"/>
    </row>
    <row r="10239" spans="1:3">
      <c r="A10239"/>
      <c r="B10239"/>
      <c r="C10239"/>
    </row>
    <row r="10240" spans="1:3">
      <c r="A10240"/>
      <c r="B10240"/>
      <c r="C10240"/>
    </row>
    <row r="10241" spans="1:3">
      <c r="A10241"/>
      <c r="B10241"/>
      <c r="C10241"/>
    </row>
    <row r="10242" spans="1:3">
      <c r="A10242"/>
      <c r="B10242"/>
      <c r="C10242"/>
    </row>
    <row r="10243" spans="1:3">
      <c r="A10243"/>
      <c r="B10243"/>
      <c r="C10243"/>
    </row>
    <row r="10244" spans="1:3">
      <c r="A10244"/>
      <c r="B10244"/>
      <c r="C10244"/>
    </row>
    <row r="10245" spans="1:3">
      <c r="A10245"/>
      <c r="B10245"/>
      <c r="C10245"/>
    </row>
    <row r="10246" spans="1:3">
      <c r="A10246"/>
      <c r="B10246"/>
      <c r="C10246"/>
    </row>
    <row r="10247" spans="1:3">
      <c r="A10247"/>
      <c r="B10247"/>
      <c r="C10247"/>
    </row>
    <row r="10248" spans="1:3">
      <c r="A10248"/>
      <c r="B10248"/>
      <c r="C10248"/>
    </row>
    <row r="10249" spans="1:3">
      <c r="A10249"/>
      <c r="B10249"/>
      <c r="C10249"/>
    </row>
    <row r="10250" spans="1:3">
      <c r="A10250"/>
      <c r="B10250"/>
      <c r="C10250"/>
    </row>
    <row r="10251" spans="1:3">
      <c r="A10251"/>
      <c r="B10251"/>
      <c r="C10251"/>
    </row>
    <row r="10252" spans="1:3">
      <c r="A10252"/>
      <c r="B10252"/>
      <c r="C10252"/>
    </row>
    <row r="10253" spans="1:3">
      <c r="A10253"/>
      <c r="B10253"/>
      <c r="C10253"/>
    </row>
    <row r="10254" spans="1:3">
      <c r="A10254"/>
      <c r="B10254"/>
      <c r="C10254"/>
    </row>
    <row r="10255" spans="1:3">
      <c r="A10255"/>
      <c r="B10255"/>
      <c r="C10255"/>
    </row>
    <row r="10256" spans="1:3">
      <c r="A10256"/>
      <c r="B10256"/>
      <c r="C10256"/>
    </row>
    <row r="10257" spans="1:3">
      <c r="A10257"/>
      <c r="B10257"/>
      <c r="C10257"/>
    </row>
    <row r="10258" spans="1:3">
      <c r="A10258"/>
      <c r="B10258"/>
      <c r="C10258"/>
    </row>
    <row r="10259" spans="1:3">
      <c r="A10259"/>
      <c r="B10259"/>
      <c r="C10259"/>
    </row>
    <row r="10260" spans="1:3">
      <c r="A10260"/>
      <c r="B10260"/>
      <c r="C10260"/>
    </row>
    <row r="10261" spans="1:3">
      <c r="A10261"/>
      <c r="B10261"/>
      <c r="C102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/>
  <cols>
    <col min="1" max="1" width="21.42578125" customWidth="1"/>
  </cols>
  <sheetData>
    <row r="2" spans="1:1">
      <c r="A2" t="s">
        <v>410</v>
      </c>
    </row>
  </sheetData>
  <sheetProtection password="B94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План закупок</vt:lpstr>
      <vt:lpstr>Вид предмета</vt:lpstr>
      <vt:lpstr>Месяцы</vt:lpstr>
      <vt:lpstr>Год</vt:lpstr>
      <vt:lpstr>Тип пункта плана</vt:lpstr>
      <vt:lpstr>Служебный ФКРБ</vt:lpstr>
      <vt:lpstr>Признак</vt:lpstr>
      <vt:lpstr>_01_Январь</vt:lpstr>
      <vt:lpstr>АБП</vt:lpstr>
      <vt:lpstr>ВидПредмета</vt:lpstr>
      <vt:lpstr>Год</vt:lpstr>
      <vt:lpstr>Закупка_у_организаций_созданных_общественным_объединением_инвалидов</vt:lpstr>
      <vt:lpstr>Месяц</vt:lpstr>
      <vt:lpstr>МИствл12369</vt:lpstr>
      <vt:lpstr>'План закупок'!Область_печати</vt:lpstr>
      <vt:lpstr>Подпрограмма</vt:lpstr>
      <vt:lpstr>Признак_инв</vt:lpstr>
      <vt:lpstr>Программа</vt:lpstr>
      <vt:lpstr>Тип_пункта</vt:lpstr>
      <vt:lpstr>ьмтрао1258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ТОО "ЦЭК"</dc:creator>
  <cp:lastModifiedBy>Аслан Тулеуханов</cp:lastModifiedBy>
  <cp:lastPrinted>2020-01-31T11:15:06Z</cp:lastPrinted>
  <dcterms:created xsi:type="dcterms:W3CDTF">2009-07-03T12:05:45Z</dcterms:created>
  <dcterms:modified xsi:type="dcterms:W3CDTF">2020-06-29T03:23:46Z</dcterms:modified>
</cp:coreProperties>
</file>