
<file path=[Content_Types].xml><?xml version="1.0" encoding="utf-8"?>
<Types xmlns="http://schemas.openxmlformats.org/package/2006/content-types">
  <Default Extension="wmf" ContentType="image/x-wmf"/>
  <Default Extension="png" ContentType="image/png"/>
  <Default Extension="xml" ContentType="application/xml"/>
  <Default Extension="jpeg" ContentType="image/jpeg"/>
  <Default Extension="rels" ContentType="application/vnd.openxmlformats-package.relationships+xml"/>
  <Default Extension="bin" ContentType="application/vnd.openxmlformats-officedocument.oleObject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core.xml" ContentType="application/vnd.openxmlformats-package.core-properti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Лист1" sheetId="1" state="visible" r:id="rId1"/>
  </sheets>
  <calcPr calcId="145621"/>
</workbook>
</file>

<file path=xl/sharedStrings.xml><?xml version="1.0" encoding="utf-8"?>
<sst xmlns="http://schemas.openxmlformats.org/spreadsheetml/2006/main" count="112" uniqueCount="112">
  <si>
    <t xml:space="preserve">Приложение №1 
к решению Правления АО «НУХ «Байтерек» 
от «23» августа 2017 года № 33/17
</t>
  </si>
  <si>
    <t xml:space="preserve">Утверждено решением Правления АО "НУХ "Байтерек" от 23-08-2017 № 33/17</t>
  </si>
  <si>
    <t xml:space="preserve">Внесены изменения и дополнения в ПДЗ решением Правления АО "НУХ "Байтерек" от 01-11-2017 № 43/17</t>
  </si>
  <si>
    <t xml:space="preserve">Внесены изменения и дополнения в ПДЗ решением Правления АО "НУХ "Байтерек" от 20-12-2017 № 52/17</t>
  </si>
  <si>
    <t xml:space="preserve">Внесены изменения и дополнения в ПДЗ решением Правления АО "НУХ "Байтерек" от 04-04-2018 № 12/18</t>
  </si>
  <si>
    <t xml:space="preserve">Внесены изменения и дополнения в ПДЗ решением Правления АО "НУХ "Байтерек" от 30-05-2018 № 22/18</t>
  </si>
  <si>
    <t xml:space="preserve">Внесены изменения и дополнения в ПДЗ решением Правления АО "НУХ "Байтерек" от 01-08-2018 № 31/18</t>
  </si>
  <si>
    <t xml:space="preserve">Общие сведения</t>
  </si>
  <si>
    <t xml:space="preserve">БИН заказчика </t>
  </si>
  <si>
    <t xml:space="preserve">РНН Заказчика</t>
  </si>
  <si>
    <t xml:space="preserve">Наименование заказчика (на государственном языке)</t>
  </si>
  <si>
    <t xml:space="preserve">Наименование заказчика (на русском языке)</t>
  </si>
  <si>
    <t xml:space="preserve">Год плана закупок</t>
  </si>
  <si>
    <t xml:space="preserve">"Бәйтерек" Ұлттық басқарушы холдингі" акционерлік қоғамы</t>
  </si>
  <si>
    <t xml:space="preserve">Акционерное общество "Национальный управляющий холдинг "Байтерек"</t>
  </si>
  <si>
    <t>2017-2021</t>
  </si>
  <si>
    <t xml:space="preserve">Долгосрочный план закупкок товаров, работ и услуг АО "НУХ "Байтерек" на 2017-2021 годы</t>
  </si>
  <si>
    <t xml:space="preserve">№ п/п</t>
  </si>
  <si>
    <t xml:space="preserve">Тип пункта плана</t>
  </si>
  <si>
    <t xml:space="preserve">Вид предмета закупок</t>
  </si>
  <si>
    <t xml:space="preserve">Код товара, работы, услуги (в соответствии с КТРУ)</t>
  </si>
  <si>
    <t xml:space="preserve">Наименование закупаемых товаров, работ, услуг на государственном языке 
(в соответствии с КТРУ)
</t>
  </si>
  <si>
    <t xml:space="preserve">Наименование закупаемых товаров, работ, услуг на русском языке (в соответствии с КТРУ)</t>
  </si>
  <si>
    <t xml:space="preserve">Краткая характеристика (описание) товаров, работ и услуг на государственном языке (в соответствии с КТРУ)</t>
  </si>
  <si>
    <t xml:space="preserve">Краткая характеристика (описание) товаров, работ и услуг на русском языке (в соответствии с КТРУ)</t>
  </si>
  <si>
    <t xml:space="preserve">Дополнительная характеристика (на государственном языке)</t>
  </si>
  <si>
    <t xml:space="preserve">Дополнительная характеристика (на русском языке)</t>
  </si>
  <si>
    <t xml:space="preserve">Способ закупок</t>
  </si>
  <si>
    <t xml:space="preserve">Единица измерения (в соответствии с КТРУ)</t>
  </si>
  <si>
    <t xml:space="preserve">Количество, объем</t>
  </si>
  <si>
    <t xml:space="preserve">Цена за единицу, тенге, без НДС</t>
  </si>
  <si>
    <t xml:space="preserve">Планируемая сумма закупа, тенге, без НДС</t>
  </si>
  <si>
    <t xml:space="preserve">Срок проведения закупок (месяц)</t>
  </si>
  <si>
    <t xml:space="preserve">Срок поставки товара, выполнения работ, оказания услуг</t>
  </si>
  <si>
    <t xml:space="preserve">Место поставки товара, выполнения работ, оказания услуг (код населенного пункта в соответствии с КАТО)</t>
  </si>
  <si>
    <t xml:space="preserve">Размер авансового платежа</t>
  </si>
  <si>
    <t xml:space="preserve">Закупки, превышающие финансовый год</t>
  </si>
  <si>
    <t>услуга</t>
  </si>
  <si>
    <t>69.20.10.10.00.00.00</t>
  </si>
  <si>
    <t xml:space="preserve">Қаржылық тексеріс өткізу қызметі</t>
  </si>
  <si>
    <t xml:space="preserve">Услуги по проведению ревизий финансовых</t>
  </si>
  <si>
    <t xml:space="preserve">Қаржылық тексеріс (аудит) өткізу қызметі</t>
  </si>
  <si>
    <t xml:space="preserve">Услуги по проведению ревизий финансовых (аудита)</t>
  </si>
  <si>
    <t xml:space="preserve">Халықаралық қаржы есептілігінің стандарттарына сәйкес  «Бәйтерек» ҰБХ» АҚ компаниялары тобының 2015 – 2018 жылдарға арналған шоғырландырылған және жеке қаржы есептілігінің аудиты </t>
  </si>
  <si>
    <t xml:space="preserve">Аудит консолидированной и отдельной финансовой отчетности группы компаний АО «НУХ "Байтерек» на 2015-2018 годы в соответствии с Международными стандартами финансовой отчетности</t>
  </si>
  <si>
    <t>тендер</t>
  </si>
  <si>
    <t>-</t>
  </si>
  <si>
    <t xml:space="preserve">ноябрь-декабрь 2014 г.</t>
  </si>
  <si>
    <t xml:space="preserve">за 2017г. до 15-04-2018г., за 2018г. до 15-04-2019г.</t>
  </si>
  <si>
    <t>62.09.20.20.80.00.00</t>
  </si>
  <si>
    <t xml:space="preserve">Интернеттегі ақпараттық ресурстарға қол жеткізуді қамтамасыз ету бойынша қызметтер</t>
  </si>
  <si>
    <t xml:space="preserve">Услуги по предоставлению доступа к информационным ресурсам, находящимся в сети Интернет</t>
  </si>
  <si>
    <t xml:space="preserve">Интернет (және т.б. пайдаланушы сертификаттау, қол) туралы ақпарат ресурстарына қол жеткізуін қамтамасыз ету қызметтері</t>
  </si>
  <si>
    <t xml:space="preserve">Услуги по предоставлению доступа к информационным ресурсам, находящимся в сети Интернет (сертификация пользователей, получение доступа и др.)</t>
  </si>
  <si>
    <t xml:space="preserve">Bloomberg Professional бюлетеніне жазылу</t>
  </si>
  <si>
    <t xml:space="preserve">Подписка на бюллетень Bloomberg Professional</t>
  </si>
  <si>
    <t xml:space="preserve">Один источник</t>
  </si>
  <si>
    <t xml:space="preserve"> декабрь 2016 г., декабрь 2017 г.</t>
  </si>
  <si>
    <t>2017-2018гг.</t>
  </si>
  <si>
    <t xml:space="preserve">Bloomberg Data License бюлетеніне жазылу</t>
  </si>
  <si>
    <t xml:space="preserve">Подписка на бюллетень Bloomberg Data License</t>
  </si>
  <si>
    <t>94.12.10.24.00.00.00</t>
  </si>
  <si>
    <t xml:space="preserve">Рейтинг агенттігінің қызметтері</t>
  </si>
  <si>
    <t xml:space="preserve">Услуги рейтингового агентства</t>
  </si>
  <si>
    <t>62.09.20.10.11.26.00</t>
  </si>
  <si>
    <t xml:space="preserve">Бағдарламалық жасақтаманы әкімшілеу және оған техникалық қызмет көрсету бойынша қызметтер </t>
  </si>
  <si>
    <t xml:space="preserve">Услуги по администрированию и техническому обслуживанию сервисного программного обеспечения</t>
  </si>
  <si>
    <t xml:space="preserve">Сервистік бағдарламалық жасақтаманы әкімшілеу және оған техникалық қызмет көрсету </t>
  </si>
  <si>
    <t xml:space="preserve">Администрирование и техническое обслуживание программного обеспечения сервисного</t>
  </si>
  <si>
    <t xml:space="preserve">Кадрлық басқару жүйесін беру бойынша қызметтер</t>
  </si>
  <si>
    <t xml:space="preserve">Услуги по предоставлению Системы кадрового управления</t>
  </si>
  <si>
    <t xml:space="preserve">2018 - 2019</t>
  </si>
  <si>
    <t xml:space="preserve"> за 2019 год - с 01.01.2019г. 
по 31.12.2019г.
за 2020 год с 01.01.2020г. 
по 31.12.2020г.
за 2021 год с 01.01.2021г.
по 31.12.2021г.</t>
  </si>
  <si>
    <t>Услуга</t>
  </si>
  <si>
    <t>64.19.14.50.30.00.00</t>
  </si>
  <si>
    <t xml:space="preserve">Услуги по ведению системы реестров держателей ценных бумаг</t>
  </si>
  <si>
    <t xml:space="preserve">Бағалы қағаздарға қызмет көрсету</t>
  </si>
  <si>
    <t xml:space="preserve">Обслуживание ценных бумаг  (ЕРЦБ)</t>
  </si>
  <si>
    <t xml:space="preserve">за 2018 год- с 01.01.2018  
по 31.12. 2018г.  
за 2019 год- с 01.01.2019 
по 31.12. 2019г. 
за 2020 год с 01.01.2020  
по 31.12. 2020г. 
за 2021 год с 01.01.2021  
по 31.12. 2021г.</t>
  </si>
  <si>
    <t>710000000</t>
  </si>
  <si>
    <t>64.19.14.50.00.00.00</t>
  </si>
  <si>
    <t xml:space="preserve">Услуги по операциям с ценными бумагами</t>
  </si>
  <si>
    <t xml:space="preserve">Обслуживание ценных бумаг</t>
  </si>
  <si>
    <t xml:space="preserve">Облигацияларды ұстаушы өкілдерінің қызметтері</t>
  </si>
  <si>
    <t xml:space="preserve">Услуги представителя держателя облигаций (ПДО)</t>
  </si>
  <si>
    <t xml:space="preserve">Fitch рейтингтік агенттік қызметтері</t>
  </si>
  <si>
    <t xml:space="preserve">Услуги рейтингового агентства Fitch</t>
  </si>
  <si>
    <t xml:space="preserve">один источник</t>
  </si>
  <si>
    <t xml:space="preserve">за 2018 год- с 01.02.2018  
по 31.12. 2018г.   
за 2019 год- с 01.01.2019 
по 31.12. 2019г. 
за 2020 год с 01.01.2020  
по 31.12. 2020г.
за 2021 год с 01.01.2021 
по 31.12.2021 год.</t>
  </si>
  <si>
    <t xml:space="preserve">Moody's рейтингтік агенттік қызметтері</t>
  </si>
  <si>
    <t xml:space="preserve">Услуги рейтингового агентства Moody's</t>
  </si>
  <si>
    <t xml:space="preserve">Қазақстан Республикасы мемлекеттік органдардың Бірыңғай электронды құжат айналымы жүйесімен біріктірудің техникалық мүмкіндігімен "Бәйтерек" ҰБХ" АҚ-да электронды құжат айналымы жүйесін қайта пысықтау бойынша қызметтер </t>
  </si>
  <si>
    <t xml:space="preserve">Услуги по распространению и настройке Системы электронного документооборота в АО «НУХ «Байтерек» с технической возможностью интеграции с Единой системой электронного документооборота государственных органов Республики Казахстан</t>
  </si>
  <si>
    <t xml:space="preserve">за 2017 год - с даты заключения договора по 31.12.2017г.
за 2018 год - с 01.01.2018г. по 31 декабря 2018 года</t>
  </si>
  <si>
    <t>70.22.11.18.00.00.00</t>
  </si>
  <si>
    <t xml:space="preserve">Услуги консультационные по проведению анализа деятельности компании</t>
  </si>
  <si>
    <t xml:space="preserve">Комплекс консультационных услуг по проведению комплексного анализа деятельности компании</t>
  </si>
  <si>
    <t xml:space="preserve">Стратегиялық серіктесті немесе инвесторды анықтау және таңдау бойынша қаржы консультантының қызметі</t>
  </si>
  <si>
    <t xml:space="preserve">Услуги финансового консультанта по выявлению и выбору стратегического партнера или инвестора</t>
  </si>
  <si>
    <t xml:space="preserve">с даты заключения договора  по 31.12. 2018г.  </t>
  </si>
  <si>
    <t>68.20.12.00.00.00.01</t>
  </si>
  <si>
    <t xml:space="preserve">Кеңсе орын-жайларын жалға алу бойынша қызмет </t>
  </si>
  <si>
    <t xml:space="preserve">Услуги по аренде офисных помещений</t>
  </si>
  <si>
    <t xml:space="preserve">Астана қаласындағы  орталық аппараттың  офистік үй-жйын жалға алу</t>
  </si>
  <si>
    <t xml:space="preserve">Аренда офисного помещения центрального аппарата в г. Астана </t>
  </si>
  <si>
    <t>июнь</t>
  </si>
  <si>
    <t xml:space="preserve">2018 год - с 04.05.2018г. по 31.12.2018г. 
2019 год - с 01.01.2019г. по 31.12.2019г.
2020 год - с 01.01.2020г. по 31.12.2020г.
2021 год - с 01.01.2021г. по 31.12.2021г.</t>
  </si>
  <si>
    <t>52.21.24.12.00.00.00</t>
  </si>
  <si>
    <t xml:space="preserve">Қоғамдық орындарда, жолдарда, көшелерде көлік құралын тұраққа қою бойынша қызымет </t>
  </si>
  <si>
    <t xml:space="preserve">Услуги парковок для транспортных средств на улицах, на дорогах, в общественных местах</t>
  </si>
  <si>
    <t xml:space="preserve">Қызметтік автокөлік үшін паркингті жалға алу</t>
  </si>
  <si>
    <t xml:space="preserve">Аренда паркинга для служебного автотранспорта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</si>
</sst>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0" formatCode="_-* #,##0.00\ _₽_-;\-* #,##0.00\ _₽_-;_-* &quot;-&quot;??\ _₽_-;_-@_-"/>
    <numFmt numFmtId="161" formatCode="000000"/>
    <numFmt numFmtId="162" formatCode="_-* #,##0\ _₽_-;\-* #,##0\ _₽_-;_-* &quot;-&quot;??\ _₽_-;_-@_-"/>
    <numFmt numFmtId="163" formatCode="[$-419]mmmm\ yyyy;@"/>
  </numFmts>
  <fonts count="8">
    <font>
      <name val="Calibri"/>
      <color theme="1"/>
      <sz val="11"/>
      <scheme val="minor"/>
    </font>
    <font>
      <name val="Arial Cyr"/>
      <sz val="10"/>
    </font>
    <font>
      <name val="Times New Roman"/>
      <color theme="1"/>
      <sz val="10"/>
    </font>
    <font>
      <name val="Times New Roman"/>
      <sz val="10"/>
    </font>
    <font>
      <name val="Times New Roman"/>
      <b/>
      <color indexed="64"/>
      <sz val="10"/>
    </font>
    <font>
      <name val="Times New Roman"/>
      <b/>
      <sz val="10"/>
    </font>
    <font>
      <name val="Times New Roman"/>
      <b/>
      <color theme="1"/>
      <sz val="10"/>
    </font>
    <font>
      <name val="Times New Roman"/>
      <color theme="1"/>
      <sz val="9"/>
    </font>
  </fonts>
  <fills count="9">
    <fill>
      <patternFill patternType="none"/>
    </fill>
    <fill>
      <patternFill patternType="none"/>
    </fill>
    <fill>
      <patternFill patternType="solid">
        <fgColor theme="6" tint="-0.249977111117893"/>
        <bgColor theme="6" tint="-0.249977111117893"/>
      </patternFill>
    </fill>
    <fill>
      <patternFill patternType="solid">
        <fgColor indexed="5"/>
        <bgColor indexed="5"/>
      </patternFill>
    </fill>
    <fill>
      <patternFill patternType="solid">
        <fgColor theme="3" tint="0.39997558519241921"/>
        <bgColor theme="3" tint="0.39997558519241921"/>
      </patternFill>
    </fill>
    <fill>
      <patternFill patternType="solid">
        <fgColor rgb="FF00B050"/>
        <bgColor rgb="FF00B050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fontId="0" fillId="0" borderId="0" numFmtId="0"/>
    <xf fontId="1" fillId="0" borderId="0" numFmtId="0" applyFont="1"/>
    <xf fontId="0" fillId="0" borderId="0" numFmtId="160" applyNumberFormat="1"/>
  </cellStyleXfs>
  <cellXfs count="61">
    <xf fontId="0" fillId="0" borderId="0" numFmtId="0" xfId="0"/>
    <xf fontId="2" fillId="0" borderId="0" numFmtId="0" xfId="0" applyFont="1"/>
    <xf fontId="2" fillId="0" borderId="0" numFmtId="0" xfId="0" applyFont="1" applyAlignment="1">
      <alignment wrapText="1"/>
    </xf>
    <xf fontId="2" fillId="0" borderId="0" numFmtId="0" xfId="0" applyFont="1" applyAlignment="1">
      <alignment horizontal="left" wrapText="1"/>
    </xf>
    <xf fontId="2" fillId="2" borderId="0" numFmtId="0" xfId="0" applyFont="1" applyFill="1"/>
    <xf fontId="2" fillId="0" borderId="0" numFmtId="0" xfId="0" applyFont="1" applyAlignment="1">
      <alignment horizontal="left"/>
    </xf>
    <xf fontId="2" fillId="3" borderId="0" numFmtId="0" xfId="0" applyFont="1" applyFill="1"/>
    <xf fontId="2" fillId="4" borderId="0" numFmtId="0" xfId="0" applyFont="1" applyFill="1"/>
    <xf fontId="2" fillId="5" borderId="0" numFmtId="0" xfId="0" applyFont="1" applyFill="1"/>
    <xf fontId="2" fillId="6" borderId="0" numFmtId="0" xfId="0" applyFont="1" applyFill="1"/>
    <xf fontId="2" fillId="7" borderId="0" numFmtId="0" xfId="0" applyFont="1" applyFill="1"/>
    <xf fontId="3" fillId="0" borderId="0" numFmtId="0" xfId="1" applyFont="1" applyAlignment="1">
      <alignment vertical="top"/>
    </xf>
    <xf fontId="4" fillId="0" borderId="0" numFmtId="0" xfId="0" applyFont="1" applyAlignment="1">
      <alignment horizontal="left" vertical="center"/>
    </xf>
    <xf fontId="3" fillId="0" borderId="0" numFmtId="0" xfId="1" applyFont="1" applyAlignment="1">
      <alignment horizontal="left" vertical="top" wrapText="1"/>
    </xf>
    <xf fontId="3" fillId="0" borderId="0" numFmtId="0" xfId="1" applyFont="1" applyAlignment="1">
      <alignment vertical="top" wrapText="1"/>
    </xf>
    <xf fontId="3" fillId="0" borderId="0" numFmtId="3" xfId="1" applyNumberFormat="1" applyFont="1" applyAlignment="1">
      <alignment vertical="top"/>
    </xf>
    <xf fontId="5" fillId="0" borderId="0" numFmtId="0" xfId="1" applyFont="1" applyAlignment="1">
      <alignment vertical="top"/>
    </xf>
    <xf fontId="5" fillId="0" borderId="1" numFmtId="0" xfId="1" applyFont="1" applyBorder="1" applyAlignment="1">
      <alignment horizontal="center" vertical="center"/>
    </xf>
    <xf fontId="5" fillId="0" borderId="1" numFmtId="0" xfId="1" applyFont="1" applyBorder="1" applyAlignment="1">
      <alignment horizontal="center" vertical="center" wrapText="1"/>
    </xf>
    <xf fontId="2" fillId="0" borderId="1" numFmtId="0" xfId="0" applyFont="1" applyBorder="1" applyAlignment="1">
      <alignment horizontal="center" vertical="center" wrapText="1"/>
    </xf>
    <xf fontId="5" fillId="0" borderId="0" numFmtId="3" xfId="1" applyNumberFormat="1" applyFont="1" applyAlignment="1">
      <alignment horizontal="center" vertical="top"/>
    </xf>
    <xf fontId="3" fillId="0" borderId="1" numFmtId="0" xfId="1" applyFont="1" applyBorder="1" applyAlignment="1">
      <alignment horizontal="center" vertical="center"/>
    </xf>
    <xf fontId="3" fillId="0" borderId="1" numFmtId="0" xfId="1" applyFont="1" applyBorder="1" applyAlignment="1">
      <alignment horizontal="center" vertical="center" wrapText="1"/>
    </xf>
    <xf fontId="2" fillId="0" borderId="1" numFmtId="0" xfId="0" applyFont="1" applyBorder="1" applyAlignment="1">
      <alignment wrapText="1"/>
    </xf>
    <xf fontId="3" fillId="0" borderId="1" numFmtId="3" xfId="1" applyNumberFormat="1" applyFont="1" applyBorder="1" applyAlignment="1">
      <alignment horizontal="center" vertical="center"/>
    </xf>
    <xf fontId="3" fillId="0" borderId="1" numFmtId="49" xfId="1" applyNumberFormat="1" applyFont="1" applyBorder="1" applyAlignment="1">
      <alignment horizontal="center" vertical="center" wrapText="1"/>
    </xf>
    <xf fontId="3" fillId="0" borderId="0" numFmtId="3" xfId="1" applyNumberFormat="1" applyFont="1" applyAlignment="1">
      <alignment horizontal="center" vertical="top"/>
    </xf>
    <xf fontId="3" fillId="0" borderId="0" numFmtId="49" xfId="1" applyNumberFormat="1" applyFont="1" applyAlignment="1">
      <alignment horizontal="center" vertical="top" wrapText="1"/>
    </xf>
    <xf fontId="3" fillId="0" borderId="0" numFmtId="0" xfId="1" applyFont="1" applyAlignment="1">
      <alignment horizontal="center" vertical="top" wrapText="1"/>
    </xf>
    <xf fontId="2" fillId="0" borderId="0" numFmtId="0" xfId="0" applyFont="1" applyAlignment="1">
      <alignment horizontal="center" vertical="center"/>
    </xf>
    <xf fontId="6" fillId="0" borderId="1" numFmtId="0" xfId="0" applyFont="1" applyBorder="1" applyAlignment="1">
      <alignment horizontal="center" vertical="center" wrapText="1"/>
    </xf>
    <xf fontId="6" fillId="0" borderId="2" numFmtId="0" xfId="0" applyFont="1" applyBorder="1" applyAlignment="1">
      <alignment horizontal="center" vertical="center" wrapText="1"/>
    </xf>
    <xf fontId="6" fillId="0" borderId="3" numFmtId="0" xfId="0" applyFont="1" applyBorder="1" applyAlignment="1">
      <alignment horizontal="center" vertical="center" wrapText="1"/>
    </xf>
    <xf fontId="6" fillId="0" borderId="4" numFmtId="0" xfId="0" applyFont="1" applyBorder="1" applyAlignment="1">
      <alignment horizontal="center" vertical="center" wrapText="1"/>
    </xf>
    <xf fontId="6" fillId="0" borderId="1" numFmtId="0" xfId="0" applyFont="1" applyBorder="1" applyAlignment="1">
      <alignment horizontal="center" vertical="center"/>
    </xf>
    <xf fontId="6" fillId="0" borderId="0" numFmtId="0" xfId="0" applyFont="1" applyAlignment="1">
      <alignment horizontal="center" vertical="center"/>
    </xf>
    <xf fontId="6" fillId="0" borderId="3" numFmtId="0" xfId="0" applyFont="1" applyBorder="1" applyAlignment="1">
      <alignment horizontal="center" vertical="center"/>
    </xf>
    <xf fontId="6" fillId="0" borderId="4" numFmtId="0" xfId="0" applyFont="1" applyBorder="1" applyAlignment="1">
      <alignment horizontal="center" vertical="center"/>
    </xf>
    <xf fontId="6" fillId="0" borderId="2" numFmtId="0" xfId="0" applyFont="1" applyBorder="1" applyAlignment="1">
      <alignment horizontal="center" vertical="center"/>
    </xf>
    <xf fontId="2" fillId="0" borderId="1" numFmtId="0" xfId="0" applyFont="1" applyBorder="1" applyAlignment="1">
      <alignment horizontal="center" vertical="center"/>
    </xf>
    <xf fontId="3" fillId="8" borderId="1" numFmtId="0" xfId="0" applyFont="1" applyFill="1" applyBorder="1" applyAlignment="1">
      <alignment horizontal="center" vertical="center" wrapText="1"/>
    </xf>
    <xf fontId="2" fillId="0" borderId="1" numFmtId="4" xfId="0" applyNumberFormat="1" applyFont="1" applyBorder="1" applyAlignment="1">
      <alignment horizontal="center" vertical="center"/>
    </xf>
    <xf fontId="2" fillId="0" borderId="1" numFmtId="160" xfId="2" applyNumberFormat="1" applyFont="1" applyBorder="1" applyAlignment="1">
      <alignment horizontal="center" vertical="center"/>
    </xf>
    <xf fontId="2" fillId="0" borderId="5" numFmtId="161" xfId="0" applyNumberFormat="1" applyFont="1" applyBorder="1" applyAlignment="1">
      <alignment horizontal="center" vertical="center" wrapText="1"/>
    </xf>
    <xf fontId="2" fillId="8" borderId="0" numFmtId="0" xfId="0" applyFont="1" applyFill="1"/>
    <xf fontId="2" fillId="5" borderId="1" numFmtId="0" xfId="0" applyFont="1" applyFill="1" applyBorder="1" applyAlignment="1">
      <alignment horizontal="center" vertical="center"/>
    </xf>
    <xf fontId="2" fillId="8" borderId="1" numFmtId="0" xfId="0" applyFont="1" applyFill="1" applyBorder="1" applyAlignment="1">
      <alignment horizontal="center" vertical="center" wrapText="1"/>
    </xf>
    <xf fontId="2" fillId="8" borderId="1" numFmtId="0" xfId="0" applyFont="1" applyFill="1" applyBorder="1" applyAlignment="1">
      <alignment horizontal="center" vertical="center"/>
    </xf>
    <xf fontId="3" fillId="8" borderId="1" numFmtId="161" xfId="0" applyNumberFormat="1" applyFont="1" applyFill="1" applyBorder="1" applyAlignment="1">
      <alignment horizontal="center" vertical="center" wrapText="1"/>
    </xf>
    <xf fontId="2" fillId="8" borderId="5" numFmtId="161" xfId="0" applyNumberFormat="1" applyFont="1" applyFill="1" applyBorder="1" applyAlignment="1">
      <alignment horizontal="center" vertical="center" wrapText="1"/>
    </xf>
    <xf fontId="2" fillId="8" borderId="1" numFmtId="160" xfId="2" applyNumberFormat="1" applyFont="1" applyFill="1" applyBorder="1" applyAlignment="1">
      <alignment horizontal="center" vertical="center"/>
    </xf>
    <xf fontId="7" fillId="8" borderId="1" numFmtId="49" xfId="0" applyNumberFormat="1" applyFont="1" applyFill="1" applyBorder="1" applyAlignment="1">
      <alignment horizontal="center" vertical="center" wrapText="1"/>
    </xf>
    <xf fontId="2" fillId="0" borderId="1" numFmtId="161" xfId="0" applyNumberFormat="1" applyFont="1" applyBorder="1" applyAlignment="1">
      <alignment horizontal="center" vertical="center" wrapText="1"/>
    </xf>
    <xf fontId="2" fillId="4" borderId="1" numFmtId="0" xfId="0" applyFont="1" applyFill="1" applyBorder="1" applyAlignment="1">
      <alignment horizontal="center" vertical="center"/>
    </xf>
    <xf fontId="2" fillId="0" borderId="1" numFmtId="162" xfId="2" applyNumberFormat="1" applyFont="1" applyBorder="1" applyAlignment="1">
      <alignment horizontal="center" vertical="center"/>
    </xf>
    <xf fontId="2" fillId="0" borderId="1" numFmtId="163" xfId="0" applyNumberFormat="1" applyFont="1" applyBorder="1" applyAlignment="1">
      <alignment horizontal="center" vertical="center" wrapText="1"/>
    </xf>
    <xf fontId="2" fillId="0" borderId="0" numFmtId="0" xfId="0" applyFont="1" applyAlignment="1">
      <alignment horizontal="center" vertical="center" wrapText="1"/>
    </xf>
    <xf fontId="3" fillId="8" borderId="1" numFmtId="49" xfId="0" applyNumberFormat="1" applyFont="1" applyFill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 wrapText="1"/>
    </xf>
    <xf fontId="3" fillId="0" borderId="1" numFmtId="0" xfId="0" applyFont="1" applyBorder="1" applyAlignment="1">
      <alignment horizontal="center" vertical="center"/>
    </xf>
    <xf fontId="2" fillId="7" borderId="1" numFmtId="0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Medium9"/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Views>
    <sheetView workbookViewId="0" zoomScale="70">
      <selection activeCell="AG22" activeCellId="0" sqref="AG22"/>
    </sheetView>
  </sheetViews>
  <sheetFormatPr defaultRowHeight="12.75"/>
  <cols>
    <col customWidth="1" min="1" max="1" style="1" width="3.85546875"/>
    <col customWidth="1" min="2" max="2" style="1" width="15.85546875"/>
    <col customWidth="1" min="3" max="3" style="1" width="11.28515625"/>
    <col customWidth="1" min="4" max="4" style="1" width="15.85546875"/>
    <col customWidth="1" min="5" max="5" style="1" width="24.7109375"/>
    <col customWidth="1" min="6" max="6" style="1" width="22"/>
    <col customWidth="1" min="7" max="7" style="1" width="24.85546875"/>
    <col customWidth="1" min="8" max="8" style="1" width="23.140625"/>
    <col customWidth="1" min="9" max="9" style="1" width="25.42578125"/>
    <col customWidth="1" min="10" max="10" style="1" width="27.42578125"/>
    <col customWidth="1" min="11" max="11" style="1" width="9.140625"/>
    <col customWidth="1" min="12" max="12" style="1" width="12"/>
    <col customWidth="1" min="13" max="13" style="1" width="5.85546875"/>
    <col customWidth="1" min="14" max="16" style="1" width="5.28515625"/>
    <col customWidth="1" min="17" max="17" style="1" width="5"/>
    <col customWidth="1" min="18" max="18" style="1" width="15.5703125"/>
    <col customWidth="1" min="19" max="19" style="1" width="17.85546875"/>
    <col customWidth="1" min="20" max="20" style="1" width="17.42578125"/>
    <col customWidth="1" min="21" max="21" style="1" width="16.7109375"/>
    <col customWidth="1" min="22" max="22" style="1" width="16.42578125"/>
    <col customWidth="1" min="23" max="23" style="1" width="15"/>
    <col customWidth="1" min="24" max="24" style="1" width="17.7109375"/>
    <col customWidth="1" min="25" max="25" style="1" width="18.5703125"/>
    <col customWidth="1" min="26" max="26" style="1" width="18.7109375"/>
    <col customWidth="1" min="27" max="27" style="1" width="17"/>
    <col customWidth="1" min="28" max="28" style="1" width="17.42578125"/>
    <col customWidth="1" min="29" max="29" style="1" width="25.85546875"/>
    <col customWidth="1" min="30" max="30" style="1" width="19"/>
    <col customWidth="1" min="31" max="31" style="1" width="10"/>
    <col customWidth="1" min="32" max="32" style="1" width="13.85546875"/>
    <col customWidth="1" min="33" max="33" style="1" width="20"/>
    <col min="34" max="16384" style="1" width="9.140625"/>
  </cols>
  <sheetData>
    <row ht="54.75" customHeight="1" r="1">
      <c r="I1" s="2"/>
      <c r="J1" s="3" t="s">
        <v>0</v>
      </c>
      <c r="K1" s="3"/>
      <c r="L1" s="3"/>
    </row>
    <row r="2">
      <c r="A2" s="4"/>
      <c r="B2" s="5" t="s">
        <v>1</v>
      </c>
      <c r="C2" s="5"/>
      <c r="D2" s="5"/>
      <c r="E2" s="5"/>
    </row>
    <row r="3">
      <c r="A3" s="6"/>
      <c r="B3" s="1" t="s">
        <v>2</v>
      </c>
    </row>
    <row r="4">
      <c r="A4" s="7"/>
      <c r="B4" s="1" t="s">
        <v>3</v>
      </c>
    </row>
    <row r="5">
      <c r="A5" s="8"/>
      <c r="B5" s="1" t="s">
        <v>4</v>
      </c>
    </row>
    <row r="6">
      <c r="A6" s="9"/>
      <c r="B6" s="1" t="s">
        <v>5</v>
      </c>
    </row>
    <row r="7">
      <c r="A7" s="10"/>
      <c r="B7" s="1" t="s">
        <v>6</v>
      </c>
    </row>
    <row customFormat="1" r="9" s="11">
      <c r="A9" s="12" t="s">
        <v>7</v>
      </c>
      <c r="B9" s="12"/>
      <c r="F9" s="13"/>
      <c r="G9" s="13"/>
      <c r="H9" s="14"/>
      <c r="I9" s="14"/>
      <c r="J9" s="14"/>
      <c r="K9" s="11"/>
      <c r="L9" s="11"/>
      <c r="M9" s="15"/>
      <c r="N9" s="15"/>
      <c r="O9" s="15"/>
      <c r="P9" s="15"/>
      <c r="Q9" s="15"/>
      <c r="R9" s="15"/>
      <c r="S9" s="15"/>
      <c r="T9" s="15"/>
      <c r="U9" s="15"/>
      <c r="V9" s="11"/>
      <c r="W9" s="11"/>
      <c r="X9" s="11"/>
      <c r="Y9" s="11"/>
      <c r="Z9" s="16"/>
    </row>
    <row customFormat="1" ht="42" customHeight="1" r="10" s="11">
      <c r="A10" s="17" t="s">
        <v>8</v>
      </c>
      <c r="B10" s="17"/>
      <c r="C10" s="17"/>
      <c r="D10" s="17" t="s">
        <v>9</v>
      </c>
      <c r="E10" s="17"/>
      <c r="F10" s="18" t="s">
        <v>10</v>
      </c>
      <c r="G10" s="19"/>
      <c r="H10" s="18" t="s">
        <v>11</v>
      </c>
      <c r="I10" s="19"/>
      <c r="J10" s="18" t="s">
        <v>12</v>
      </c>
      <c r="K10" s="11"/>
      <c r="L10" s="20"/>
      <c r="M10" s="11"/>
      <c r="N10" s="11"/>
      <c r="O10" s="11"/>
      <c r="P10" s="11"/>
      <c r="Q10" s="11"/>
      <c r="R10" s="11"/>
      <c r="S10" s="11"/>
      <c r="T10" s="11"/>
      <c r="U10" s="11"/>
      <c r="V10" s="16"/>
      <c r="W10" s="16"/>
      <c r="X10" s="16"/>
      <c r="Y10" s="11"/>
    </row>
    <row customFormat="1" r="11" s="11">
      <c r="A11" s="21">
        <v>1</v>
      </c>
      <c r="B11" s="21"/>
      <c r="C11" s="21"/>
      <c r="D11" s="21">
        <v>2</v>
      </c>
      <c r="E11" s="21"/>
      <c r="F11" s="22">
        <v>3</v>
      </c>
      <c r="G11" s="23"/>
      <c r="H11" s="22">
        <v>4</v>
      </c>
      <c r="I11" s="23"/>
      <c r="J11" s="22">
        <v>5</v>
      </c>
      <c r="K11" s="11"/>
      <c r="L11" s="20"/>
      <c r="M11" s="11"/>
      <c r="N11" s="11"/>
      <c r="O11" s="11"/>
      <c r="P11" s="11"/>
      <c r="Q11" s="11"/>
      <c r="R11" s="11"/>
      <c r="S11" s="11"/>
      <c r="T11" s="11"/>
      <c r="U11" s="11"/>
      <c r="V11" s="16"/>
      <c r="W11" s="16"/>
      <c r="X11" s="16"/>
      <c r="Y11" s="11"/>
    </row>
    <row customFormat="1" ht="42" customHeight="1" r="12" s="11">
      <c r="A12" s="24">
        <v>130540020197</v>
      </c>
      <c r="B12" s="24"/>
      <c r="C12" s="24"/>
      <c r="D12" s="24">
        <v>620500024170</v>
      </c>
      <c r="E12" s="24"/>
      <c r="F12" s="25" t="s">
        <v>13</v>
      </c>
      <c r="G12" s="19"/>
      <c r="H12" s="22" t="s">
        <v>14</v>
      </c>
      <c r="I12" s="19"/>
      <c r="J12" s="22" t="s">
        <v>15</v>
      </c>
      <c r="K12" s="11"/>
      <c r="L12" s="20"/>
      <c r="M12" s="11"/>
      <c r="N12" s="11"/>
      <c r="O12" s="11"/>
      <c r="P12" s="11"/>
      <c r="Q12" s="11"/>
      <c r="R12" s="11"/>
      <c r="S12" s="11"/>
      <c r="T12" s="11"/>
      <c r="U12" s="11"/>
      <c r="V12" s="16"/>
      <c r="W12" s="16"/>
      <c r="X12" s="16"/>
      <c r="Y12" s="11"/>
    </row>
    <row customFormat="1" r="13" s="11">
      <c r="A13" s="26"/>
      <c r="B13" s="26"/>
      <c r="C13" s="26"/>
      <c r="D13" s="26"/>
      <c r="E13" s="26"/>
      <c r="F13" s="27"/>
      <c r="G13" s="28"/>
      <c r="H13" s="28"/>
      <c r="I13" s="11"/>
      <c r="J13" s="15"/>
      <c r="K13" s="11"/>
      <c r="L13" s="20"/>
      <c r="M13" s="11"/>
      <c r="N13" s="11"/>
      <c r="O13" s="11"/>
      <c r="P13" s="11"/>
      <c r="Q13" s="11"/>
      <c r="R13" s="11"/>
      <c r="S13" s="11"/>
      <c r="T13" s="11"/>
      <c r="U13" s="11"/>
      <c r="V13" s="16"/>
      <c r="W13" s="16"/>
      <c r="X13" s="16"/>
      <c r="Y13" s="11"/>
    </row>
    <row ht="15" customHeight="1" r="14">
      <c r="A14" s="12" t="s">
        <v>16</v>
      </c>
      <c r="B14" s="12"/>
      <c r="C14" s="12"/>
      <c r="D14" s="12"/>
      <c r="E14" s="12"/>
      <c r="F14" s="12"/>
      <c r="G14" s="12"/>
      <c r="H14" s="12"/>
      <c r="I14" s="12"/>
      <c r="J14" s="12"/>
    </row>
    <row customFormat="1" ht="35.25" customHeight="1" r="15" s="29">
      <c r="A15" s="30" t="s">
        <v>17</v>
      </c>
      <c r="B15" s="30" t="s">
        <v>18</v>
      </c>
      <c r="C15" s="30" t="s">
        <v>19</v>
      </c>
      <c r="D15" s="30" t="s">
        <v>20</v>
      </c>
      <c r="E15" s="30" t="s">
        <v>21</v>
      </c>
      <c r="F15" s="30" t="s">
        <v>22</v>
      </c>
      <c r="G15" s="30" t="s">
        <v>23</v>
      </c>
      <c r="H15" s="30" t="s">
        <v>24</v>
      </c>
      <c r="I15" s="30" t="s">
        <v>25</v>
      </c>
      <c r="J15" s="30" t="s">
        <v>26</v>
      </c>
      <c r="K15" s="30" t="s">
        <v>27</v>
      </c>
      <c r="L15" s="30" t="s">
        <v>28</v>
      </c>
      <c r="M15" s="30" t="s">
        <v>29</v>
      </c>
      <c r="N15" s="30"/>
      <c r="O15" s="30"/>
      <c r="P15" s="30"/>
      <c r="Q15" s="30"/>
      <c r="R15" s="30" t="s">
        <v>30</v>
      </c>
      <c r="S15" s="30"/>
      <c r="T15" s="30"/>
      <c r="U15" s="30"/>
      <c r="V15" s="30"/>
      <c r="W15" s="31" t="s">
        <v>31</v>
      </c>
      <c r="X15" s="32"/>
      <c r="Y15" s="32"/>
      <c r="Z15" s="32"/>
      <c r="AA15" s="33"/>
      <c r="AB15" s="30" t="s">
        <v>32</v>
      </c>
      <c r="AC15" s="30" t="s">
        <v>33</v>
      </c>
      <c r="AD15" s="30" t="s">
        <v>34</v>
      </c>
      <c r="AE15" s="30" t="s">
        <v>35</v>
      </c>
    </row>
    <row customFormat="1" ht="50.25" customHeight="1" r="16" s="29">
      <c r="A16" s="34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>
        <v>2017</v>
      </c>
      <c r="N16" s="34">
        <v>2018</v>
      </c>
      <c r="O16" s="34">
        <v>2019</v>
      </c>
      <c r="P16" s="34">
        <v>2020</v>
      </c>
      <c r="Q16" s="34">
        <v>2021</v>
      </c>
      <c r="R16" s="34">
        <v>2017</v>
      </c>
      <c r="S16" s="34">
        <v>2018</v>
      </c>
      <c r="T16" s="34">
        <v>2019</v>
      </c>
      <c r="U16" s="34">
        <v>2020</v>
      </c>
      <c r="V16" s="34">
        <v>2021</v>
      </c>
      <c r="W16" s="34">
        <v>2017</v>
      </c>
      <c r="X16" s="34">
        <v>2018</v>
      </c>
      <c r="Y16" s="34">
        <v>2019</v>
      </c>
      <c r="Z16" s="34">
        <v>2020</v>
      </c>
      <c r="AA16" s="34">
        <v>2021</v>
      </c>
      <c r="AB16" s="34"/>
      <c r="AC16" s="34"/>
      <c r="AD16" s="34"/>
      <c r="AE16" s="34"/>
    </row>
    <row customFormat="1" r="17" s="35">
      <c r="A17" s="34">
        <v>1</v>
      </c>
      <c r="B17" s="34">
        <v>2</v>
      </c>
      <c r="C17" s="34">
        <v>3</v>
      </c>
      <c r="D17" s="34">
        <v>4</v>
      </c>
      <c r="E17" s="34">
        <v>5</v>
      </c>
      <c r="F17" s="34">
        <v>6</v>
      </c>
      <c r="G17" s="34">
        <v>7</v>
      </c>
      <c r="H17" s="34">
        <v>8</v>
      </c>
      <c r="I17" s="34">
        <v>9</v>
      </c>
      <c r="J17" s="34">
        <v>10</v>
      </c>
      <c r="K17" s="34">
        <v>11</v>
      </c>
      <c r="L17" s="34">
        <v>12</v>
      </c>
      <c r="M17" s="36">
        <v>13</v>
      </c>
      <c r="N17" s="36"/>
      <c r="O17" s="36"/>
      <c r="P17" s="36"/>
      <c r="Q17" s="37"/>
      <c r="R17" s="36">
        <v>14</v>
      </c>
      <c r="S17" s="36"/>
      <c r="T17" s="36"/>
      <c r="U17" s="36"/>
      <c r="V17" s="37"/>
      <c r="W17" s="38">
        <v>15</v>
      </c>
      <c r="X17" s="36"/>
      <c r="Y17" s="36"/>
      <c r="Z17" s="36"/>
      <c r="AA17" s="37"/>
      <c r="AB17" s="34">
        <v>16</v>
      </c>
      <c r="AC17" s="34">
        <v>17</v>
      </c>
      <c r="AD17" s="34">
        <v>18</v>
      </c>
      <c r="AE17" s="34">
        <v>19</v>
      </c>
    </row>
    <row customFormat="1" ht="90.75" r="18" s="29">
      <c r="A18" s="39">
        <v>1</v>
      </c>
      <c r="B18" s="40" t="s">
        <v>36</v>
      </c>
      <c r="C18" s="40" t="s">
        <v>37</v>
      </c>
      <c r="D18" s="40" t="s">
        <v>38</v>
      </c>
      <c r="E18" s="40" t="s">
        <v>39</v>
      </c>
      <c r="F18" s="40" t="s">
        <v>40</v>
      </c>
      <c r="G18" s="40" t="s">
        <v>41</v>
      </c>
      <c r="H18" s="40" t="s">
        <v>42</v>
      </c>
      <c r="I18" s="40" t="s">
        <v>43</v>
      </c>
      <c r="J18" s="40" t="s">
        <v>44</v>
      </c>
      <c r="K18" s="40" t="s">
        <v>45</v>
      </c>
      <c r="L18" s="40" t="s">
        <v>37</v>
      </c>
      <c r="M18" s="39">
        <v>1</v>
      </c>
      <c r="N18" s="39">
        <v>1</v>
      </c>
      <c r="O18" s="39" t="s">
        <v>46</v>
      </c>
      <c r="P18" s="39" t="s">
        <v>46</v>
      </c>
      <c r="Q18" s="39" t="s">
        <v>46</v>
      </c>
      <c r="R18" s="41">
        <f>26600000/1.12</f>
        <v>23749999.999999996</v>
      </c>
      <c r="S18" s="41">
        <f>26600000/1.12</f>
        <v>23749999.999999996</v>
      </c>
      <c r="T18" s="39" t="s">
        <v>46</v>
      </c>
      <c r="U18" s="39" t="s">
        <v>46</v>
      </c>
      <c r="V18" s="39" t="s">
        <v>46</v>
      </c>
      <c r="W18" s="41">
        <f>26600000/1.12</f>
        <v>23749999.999999996</v>
      </c>
      <c r="X18" s="41">
        <f>26600000/1.12</f>
        <v>23749999.999999996</v>
      </c>
      <c r="Y18" s="39" t="s">
        <v>46</v>
      </c>
      <c r="Z18" s="39" t="s">
        <v>46</v>
      </c>
      <c r="AA18" s="39" t="s">
        <v>46</v>
      </c>
      <c r="AB18" s="19" t="s">
        <v>47</v>
      </c>
      <c r="AC18" s="19" t="s">
        <v>48</v>
      </c>
      <c r="AD18" s="19">
        <v>711210000</v>
      </c>
      <c r="AE18" s="39" t="s">
        <v>46</v>
      </c>
    </row>
    <row customFormat="1" ht="90.75" r="19" s="29">
      <c r="A19" s="39">
        <v>2</v>
      </c>
      <c r="B19" s="40" t="s">
        <v>36</v>
      </c>
      <c r="C19" s="40" t="s">
        <v>37</v>
      </c>
      <c r="D19" s="40" t="s">
        <v>49</v>
      </c>
      <c r="E19" s="40" t="s">
        <v>50</v>
      </c>
      <c r="F19" s="40" t="s">
        <v>51</v>
      </c>
      <c r="G19" s="40" t="s">
        <v>52</v>
      </c>
      <c r="H19" s="40" t="s">
        <v>53</v>
      </c>
      <c r="I19" s="40" t="s">
        <v>54</v>
      </c>
      <c r="J19" s="40" t="s">
        <v>55</v>
      </c>
      <c r="K19" s="40" t="s">
        <v>56</v>
      </c>
      <c r="L19" s="40" t="s">
        <v>37</v>
      </c>
      <c r="M19" s="39">
        <v>1</v>
      </c>
      <c r="N19" s="39">
        <v>1</v>
      </c>
      <c r="O19" s="39" t="s">
        <v>46</v>
      </c>
      <c r="P19" s="39" t="s">
        <v>46</v>
      </c>
      <c r="Q19" s="39" t="s">
        <v>46</v>
      </c>
      <c r="R19" s="41">
        <v>8474400</v>
      </c>
      <c r="S19" s="41">
        <v>8731200</v>
      </c>
      <c r="T19" s="39" t="s">
        <v>46</v>
      </c>
      <c r="U19" s="39" t="s">
        <v>46</v>
      </c>
      <c r="V19" s="39" t="s">
        <v>46</v>
      </c>
      <c r="W19" s="42">
        <v>8474400</v>
      </c>
      <c r="X19" s="42">
        <v>8731200</v>
      </c>
      <c r="Y19" s="39" t="s">
        <v>46</v>
      </c>
      <c r="Z19" s="39" t="s">
        <v>46</v>
      </c>
      <c r="AA19" s="39" t="s">
        <v>46</v>
      </c>
      <c r="AB19" s="19" t="s">
        <v>57</v>
      </c>
      <c r="AC19" s="19" t="s">
        <v>58</v>
      </c>
      <c r="AD19" s="19">
        <v>711210000</v>
      </c>
      <c r="AE19" s="39" t="s">
        <v>46</v>
      </c>
    </row>
    <row customFormat="1" ht="90.75" r="20" s="29">
      <c r="A20" s="39">
        <v>3</v>
      </c>
      <c r="B20" s="40" t="s">
        <v>36</v>
      </c>
      <c r="C20" s="40" t="s">
        <v>37</v>
      </c>
      <c r="D20" s="40" t="s">
        <v>49</v>
      </c>
      <c r="E20" s="40" t="s">
        <v>50</v>
      </c>
      <c r="F20" s="40" t="s">
        <v>51</v>
      </c>
      <c r="G20" s="40" t="s">
        <v>52</v>
      </c>
      <c r="H20" s="40" t="s">
        <v>53</v>
      </c>
      <c r="I20" s="40" t="s">
        <v>59</v>
      </c>
      <c r="J20" s="40" t="s">
        <v>60</v>
      </c>
      <c r="K20" s="40" t="s">
        <v>56</v>
      </c>
      <c r="L20" s="40" t="s">
        <v>37</v>
      </c>
      <c r="M20" s="39">
        <v>1</v>
      </c>
      <c r="N20" s="39">
        <v>1</v>
      </c>
      <c r="O20" s="39" t="s">
        <v>46</v>
      </c>
      <c r="P20" s="39" t="s">
        <v>46</v>
      </c>
      <c r="Q20" s="39" t="s">
        <v>46</v>
      </c>
      <c r="R20" s="42">
        <v>3960000</v>
      </c>
      <c r="S20" s="42">
        <v>4080000</v>
      </c>
      <c r="T20" s="39" t="s">
        <v>46</v>
      </c>
      <c r="U20" s="39" t="s">
        <v>46</v>
      </c>
      <c r="V20" s="39" t="s">
        <v>46</v>
      </c>
      <c r="W20" s="42">
        <v>3960000</v>
      </c>
      <c r="X20" s="42">
        <v>4080000</v>
      </c>
      <c r="Y20" s="39" t="s">
        <v>46</v>
      </c>
      <c r="Z20" s="39" t="s">
        <v>46</v>
      </c>
      <c r="AA20" s="39" t="s">
        <v>46</v>
      </c>
      <c r="AB20" s="19" t="s">
        <v>57</v>
      </c>
      <c r="AC20" s="19" t="s">
        <v>58</v>
      </c>
      <c r="AD20" s="19">
        <v>711210000</v>
      </c>
      <c r="AE20" s="39" t="s">
        <v>46</v>
      </c>
    </row>
    <row customFormat="1" ht="34.5" r="21" s="29">
      <c r="A21" s="39">
        <v>4</v>
      </c>
      <c r="B21" s="40" t="s">
        <v>36</v>
      </c>
      <c r="C21" s="40" t="s">
        <v>37</v>
      </c>
      <c r="D21" s="40" t="s">
        <v>61</v>
      </c>
      <c r="E21" s="40" t="s">
        <v>62</v>
      </c>
      <c r="F21" s="40" t="s">
        <v>63</v>
      </c>
      <c r="G21" s="40" t="s">
        <v>62</v>
      </c>
      <c r="H21" s="40" t="s">
        <v>63</v>
      </c>
      <c r="I21" s="40" t="s">
        <v>62</v>
      </c>
      <c r="J21" s="40" t="s">
        <v>63</v>
      </c>
      <c r="K21" s="40" t="s">
        <v>56</v>
      </c>
      <c r="L21" s="40" t="s">
        <v>37</v>
      </c>
      <c r="M21" s="39" t="s">
        <v>46</v>
      </c>
      <c r="N21" s="39" t="s">
        <v>46</v>
      </c>
      <c r="O21" s="39" t="s">
        <v>46</v>
      </c>
      <c r="P21" s="39" t="s">
        <v>46</v>
      </c>
      <c r="Q21" s="39" t="s">
        <v>46</v>
      </c>
      <c r="R21" s="41" t="s">
        <v>46</v>
      </c>
      <c r="S21" s="41" t="s">
        <v>46</v>
      </c>
      <c r="T21" s="39" t="s">
        <v>46</v>
      </c>
      <c r="U21" s="39" t="s">
        <v>46</v>
      </c>
      <c r="V21" s="39" t="s">
        <v>46</v>
      </c>
      <c r="W21" s="41" t="s">
        <v>46</v>
      </c>
      <c r="X21" s="41" t="s">
        <v>46</v>
      </c>
      <c r="Y21" s="39" t="s">
        <v>46</v>
      </c>
      <c r="Z21" s="39" t="s">
        <v>46</v>
      </c>
      <c r="AA21" s="39" t="s">
        <v>46</v>
      </c>
      <c r="AB21" s="19" t="s">
        <v>46</v>
      </c>
      <c r="AC21" s="43" t="s">
        <v>46</v>
      </c>
      <c r="AD21" s="43" t="s">
        <v>46</v>
      </c>
      <c r="AE21" s="39" t="s">
        <v>46</v>
      </c>
    </row>
    <row customFormat="1" ht="128.25" customHeight="1" r="22" s="44">
      <c r="A22" s="45">
        <v>5</v>
      </c>
      <c r="B22" s="46" t="s">
        <v>36</v>
      </c>
      <c r="C22" s="47" t="s">
        <v>37</v>
      </c>
      <c r="D22" s="48" t="s">
        <v>64</v>
      </c>
      <c r="E22" s="40" t="s">
        <v>65</v>
      </c>
      <c r="F22" s="40" t="s">
        <v>66</v>
      </c>
      <c r="G22" s="40" t="s">
        <v>67</v>
      </c>
      <c r="H22" s="40" t="s">
        <v>68</v>
      </c>
      <c r="I22" s="49" t="s">
        <v>69</v>
      </c>
      <c r="J22" s="46" t="s">
        <v>70</v>
      </c>
      <c r="K22" s="46" t="s">
        <v>45</v>
      </c>
      <c r="L22" s="47" t="s">
        <v>37</v>
      </c>
      <c r="M22" s="39" t="s">
        <v>46</v>
      </c>
      <c r="N22" s="47">
        <v>1</v>
      </c>
      <c r="O22" s="47">
        <v>1</v>
      </c>
      <c r="P22" s="47">
        <v>1</v>
      </c>
      <c r="Q22" s="47">
        <v>1</v>
      </c>
      <c r="R22" s="39" t="s">
        <v>46</v>
      </c>
      <c r="S22" s="50">
        <v>10714285.710000001</v>
      </c>
      <c r="T22" s="50">
        <v>10714285.710000001</v>
      </c>
      <c r="U22" s="50">
        <v>10714285.710000001</v>
      </c>
      <c r="V22" s="47">
        <v>10714285.710000001</v>
      </c>
      <c r="W22" s="41" t="s">
        <v>46</v>
      </c>
      <c r="X22" s="50">
        <v>10714285.710000001</v>
      </c>
      <c r="Y22" s="50">
        <v>10714285.710000001</v>
      </c>
      <c r="Z22" s="50">
        <v>10714285.710000001</v>
      </c>
      <c r="AA22" s="47">
        <v>10714285.710000001</v>
      </c>
      <c r="AB22" s="51" t="s">
        <v>71</v>
      </c>
      <c r="AC22" s="52" t="s">
        <v>72</v>
      </c>
      <c r="AD22" s="46">
        <v>711210000</v>
      </c>
      <c r="AE22" s="47" t="s">
        <v>46</v>
      </c>
    </row>
    <row ht="90.75" r="23">
      <c r="A23" s="53">
        <v>6</v>
      </c>
      <c r="B23" s="40" t="s">
        <v>36</v>
      </c>
      <c r="C23" s="40" t="s">
        <v>73</v>
      </c>
      <c r="D23" s="40" t="s">
        <v>74</v>
      </c>
      <c r="E23" s="40" t="s">
        <v>75</v>
      </c>
      <c r="F23" s="40" t="s">
        <v>75</v>
      </c>
      <c r="G23" s="40" t="s">
        <v>75</v>
      </c>
      <c r="H23" s="40" t="s">
        <v>75</v>
      </c>
      <c r="I23" s="40" t="s">
        <v>76</v>
      </c>
      <c r="J23" s="40" t="s">
        <v>77</v>
      </c>
      <c r="K23" s="40" t="s">
        <v>56</v>
      </c>
      <c r="L23" s="40" t="s">
        <v>37</v>
      </c>
      <c r="M23" s="39" t="s">
        <v>46</v>
      </c>
      <c r="N23" s="39">
        <v>1</v>
      </c>
      <c r="O23" s="39">
        <v>1</v>
      </c>
      <c r="P23" s="39">
        <v>1</v>
      </c>
      <c r="Q23" s="39">
        <v>1</v>
      </c>
      <c r="R23" s="54" t="s">
        <v>46</v>
      </c>
      <c r="S23" s="54">
        <v>2996100</v>
      </c>
      <c r="T23" s="54">
        <v>3205827</v>
      </c>
      <c r="U23" s="54">
        <v>3430234.8899999997</v>
      </c>
      <c r="V23" s="54">
        <v>3670351.3323000008</v>
      </c>
      <c r="W23" s="54" t="s">
        <v>46</v>
      </c>
      <c r="X23" s="54">
        <v>2996100</v>
      </c>
      <c r="Y23" s="54">
        <v>3205827</v>
      </c>
      <c r="Z23" s="54">
        <v>3430234.8899999997</v>
      </c>
      <c r="AA23" s="54">
        <v>3670351.3323000008</v>
      </c>
      <c r="AB23" s="55">
        <v>43070</v>
      </c>
      <c r="AC23" s="52" t="s">
        <v>78</v>
      </c>
      <c r="AD23" s="52" t="s">
        <v>79</v>
      </c>
      <c r="AE23" s="39">
        <v>0</v>
      </c>
      <c r="AF23" s="56"/>
      <c r="AG23" s="29"/>
    </row>
    <row ht="90.75" r="24">
      <c r="A24" s="53">
        <v>7</v>
      </c>
      <c r="B24" s="40" t="s">
        <v>36</v>
      </c>
      <c r="C24" s="40" t="s">
        <v>73</v>
      </c>
      <c r="D24" s="40" t="s">
        <v>80</v>
      </c>
      <c r="E24" s="40" t="s">
        <v>81</v>
      </c>
      <c r="F24" s="40" t="s">
        <v>81</v>
      </c>
      <c r="G24" s="40" t="s">
        <v>81</v>
      </c>
      <c r="H24" s="40" t="s">
        <v>81</v>
      </c>
      <c r="I24" s="40" t="s">
        <v>76</v>
      </c>
      <c r="J24" s="40" t="s">
        <v>82</v>
      </c>
      <c r="K24" s="40" t="s">
        <v>56</v>
      </c>
      <c r="L24" s="40" t="s">
        <v>37</v>
      </c>
      <c r="M24" s="39" t="s">
        <v>46</v>
      </c>
      <c r="N24" s="39">
        <v>1</v>
      </c>
      <c r="O24" s="39">
        <v>1</v>
      </c>
      <c r="P24" s="39">
        <v>1</v>
      </c>
      <c r="Q24" s="39">
        <v>1</v>
      </c>
      <c r="R24" s="54" t="s">
        <v>46</v>
      </c>
      <c r="S24" s="54">
        <v>540837</v>
      </c>
      <c r="T24" s="54">
        <v>578695.58999999997</v>
      </c>
      <c r="U24" s="54">
        <v>619204.28130000003</v>
      </c>
      <c r="V24" s="54">
        <v>662548.58099100005</v>
      </c>
      <c r="W24" s="54" t="s">
        <v>46</v>
      </c>
      <c r="X24" s="54">
        <v>540837</v>
      </c>
      <c r="Y24" s="54">
        <v>578695.58999999997</v>
      </c>
      <c r="Z24" s="54">
        <v>619204.28130000003</v>
      </c>
      <c r="AA24" s="54">
        <v>662548.58099100005</v>
      </c>
      <c r="AB24" s="55">
        <v>43070</v>
      </c>
      <c r="AC24" s="43" t="s">
        <v>78</v>
      </c>
      <c r="AD24" s="43" t="s">
        <v>79</v>
      </c>
      <c r="AE24" s="39">
        <v>0</v>
      </c>
    </row>
    <row ht="102" r="25">
      <c r="A25" s="53">
        <v>8</v>
      </c>
      <c r="B25" s="40" t="s">
        <v>36</v>
      </c>
      <c r="C25" s="40" t="s">
        <v>73</v>
      </c>
      <c r="D25" s="40" t="s">
        <v>80</v>
      </c>
      <c r="E25" s="40" t="s">
        <v>81</v>
      </c>
      <c r="F25" s="40" t="s">
        <v>81</v>
      </c>
      <c r="G25" s="40" t="s">
        <v>81</v>
      </c>
      <c r="H25" s="40" t="s">
        <v>81</v>
      </c>
      <c r="I25" s="40" t="s">
        <v>83</v>
      </c>
      <c r="J25" s="40" t="s">
        <v>84</v>
      </c>
      <c r="K25" s="40" t="s">
        <v>56</v>
      </c>
      <c r="L25" s="40" t="s">
        <v>37</v>
      </c>
      <c r="M25" s="39" t="s">
        <v>46</v>
      </c>
      <c r="N25" s="39">
        <v>1</v>
      </c>
      <c r="O25" s="39">
        <v>1</v>
      </c>
      <c r="P25" s="39">
        <v>1</v>
      </c>
      <c r="Q25" s="39">
        <v>1</v>
      </c>
      <c r="R25" s="54" t="s">
        <v>46</v>
      </c>
      <c r="S25" s="54">
        <v>2325000</v>
      </c>
      <c r="T25" s="54">
        <v>2514500</v>
      </c>
      <c r="U25" s="54">
        <v>2690515.0000000005</v>
      </c>
      <c r="V25" s="54">
        <v>2878851.0500000007</v>
      </c>
      <c r="W25" s="54" t="s">
        <v>46</v>
      </c>
      <c r="X25" s="54">
        <v>2325000</v>
      </c>
      <c r="Y25" s="54">
        <v>2514500</v>
      </c>
      <c r="Z25" s="54">
        <v>2690515.0000000005</v>
      </c>
      <c r="AA25" s="54">
        <v>2878851.0500000007</v>
      </c>
      <c r="AB25" s="55">
        <v>43070</v>
      </c>
      <c r="AC25" s="43" t="s">
        <v>78</v>
      </c>
      <c r="AD25" s="43" t="s">
        <v>79</v>
      </c>
      <c r="AE25" s="39">
        <v>0</v>
      </c>
    </row>
    <row ht="102" r="26">
      <c r="A26" s="53">
        <v>9</v>
      </c>
      <c r="B26" s="40" t="s">
        <v>36</v>
      </c>
      <c r="C26" s="40" t="s">
        <v>73</v>
      </c>
      <c r="D26" s="40" t="s">
        <v>61</v>
      </c>
      <c r="E26" s="40" t="s">
        <v>62</v>
      </c>
      <c r="F26" s="40" t="s">
        <v>63</v>
      </c>
      <c r="G26" s="40" t="s">
        <v>62</v>
      </c>
      <c r="H26" s="40" t="s">
        <v>63</v>
      </c>
      <c r="I26" s="40" t="s">
        <v>85</v>
      </c>
      <c r="J26" s="40" t="s">
        <v>86</v>
      </c>
      <c r="K26" s="40" t="s">
        <v>87</v>
      </c>
      <c r="L26" s="40" t="s">
        <v>37</v>
      </c>
      <c r="M26" s="39" t="s">
        <v>46</v>
      </c>
      <c r="N26" s="39">
        <v>1</v>
      </c>
      <c r="O26" s="39">
        <v>1</v>
      </c>
      <c r="P26" s="39">
        <v>1</v>
      </c>
      <c r="Q26" s="39">
        <v>1</v>
      </c>
      <c r="R26" s="54" t="s">
        <v>46</v>
      </c>
      <c r="S26" s="54">
        <v>18700000</v>
      </c>
      <c r="T26" s="54">
        <v>18700000</v>
      </c>
      <c r="U26" s="54">
        <v>18700000</v>
      </c>
      <c r="V26" s="54">
        <v>18700000</v>
      </c>
      <c r="W26" s="54" t="s">
        <v>46</v>
      </c>
      <c r="X26" s="54">
        <v>18700000</v>
      </c>
      <c r="Y26" s="54">
        <v>18700000</v>
      </c>
      <c r="Z26" s="54">
        <v>18700000</v>
      </c>
      <c r="AA26" s="54">
        <v>18700000</v>
      </c>
      <c r="AB26" s="55">
        <v>43070</v>
      </c>
      <c r="AC26" s="43" t="s">
        <v>88</v>
      </c>
      <c r="AD26" s="43" t="s">
        <v>79</v>
      </c>
      <c r="AE26" s="39">
        <v>100</v>
      </c>
      <c r="AF26" s="56"/>
      <c r="AG26" s="29"/>
    </row>
    <row ht="114" customHeight="1" r="27">
      <c r="A27" s="53">
        <v>10</v>
      </c>
      <c r="B27" s="40" t="s">
        <v>36</v>
      </c>
      <c r="C27" s="40" t="s">
        <v>73</v>
      </c>
      <c r="D27" s="40" t="s">
        <v>61</v>
      </c>
      <c r="E27" s="40" t="s">
        <v>62</v>
      </c>
      <c r="F27" s="40" t="s">
        <v>63</v>
      </c>
      <c r="G27" s="40" t="s">
        <v>62</v>
      </c>
      <c r="H27" s="40" t="s">
        <v>63</v>
      </c>
      <c r="I27" s="40" t="s">
        <v>89</v>
      </c>
      <c r="J27" s="40" t="s">
        <v>90</v>
      </c>
      <c r="K27" s="40" t="s">
        <v>87</v>
      </c>
      <c r="L27" s="40" t="s">
        <v>37</v>
      </c>
      <c r="M27" s="39" t="s">
        <v>46</v>
      </c>
      <c r="N27" s="39">
        <v>1</v>
      </c>
      <c r="O27" s="39">
        <v>1</v>
      </c>
      <c r="P27" s="39">
        <v>1</v>
      </c>
      <c r="Q27" s="39">
        <v>1</v>
      </c>
      <c r="R27" s="54" t="s">
        <v>46</v>
      </c>
      <c r="S27" s="54">
        <v>19550000</v>
      </c>
      <c r="T27" s="54">
        <v>19550000</v>
      </c>
      <c r="U27" s="54">
        <v>19550000</v>
      </c>
      <c r="V27" s="54">
        <v>19550000</v>
      </c>
      <c r="W27" s="54" t="s">
        <v>46</v>
      </c>
      <c r="X27" s="54">
        <v>19550000</v>
      </c>
      <c r="Y27" s="54">
        <v>19550000</v>
      </c>
      <c r="Z27" s="54">
        <v>19550000</v>
      </c>
      <c r="AA27" s="54">
        <v>19550000</v>
      </c>
      <c r="AB27" s="55">
        <v>43070</v>
      </c>
      <c r="AC27" s="43" t="s">
        <v>78</v>
      </c>
      <c r="AD27" s="43" t="s">
        <v>79</v>
      </c>
      <c r="AE27" s="39">
        <v>100</v>
      </c>
      <c r="AF27" s="56"/>
      <c r="AG27" s="29"/>
    </row>
    <row ht="127.5" r="28">
      <c r="A28" s="53">
        <v>11</v>
      </c>
      <c r="B28" s="40" t="s">
        <v>36</v>
      </c>
      <c r="C28" s="40" t="s">
        <v>37</v>
      </c>
      <c r="D28" s="40" t="s">
        <v>64</v>
      </c>
      <c r="E28" s="40" t="s">
        <v>65</v>
      </c>
      <c r="F28" s="40" t="s">
        <v>66</v>
      </c>
      <c r="G28" s="40" t="s">
        <v>67</v>
      </c>
      <c r="H28" s="40" t="s">
        <v>68</v>
      </c>
      <c r="I28" s="40" t="s">
        <v>91</v>
      </c>
      <c r="J28" s="40" t="s">
        <v>92</v>
      </c>
      <c r="K28" s="40" t="s">
        <v>56</v>
      </c>
      <c r="L28" s="40" t="s">
        <v>37</v>
      </c>
      <c r="M28" s="39">
        <v>1</v>
      </c>
      <c r="N28" s="39">
        <v>1</v>
      </c>
      <c r="O28" s="39" t="s">
        <v>46</v>
      </c>
      <c r="P28" s="39" t="s">
        <v>46</v>
      </c>
      <c r="Q28" s="39" t="s">
        <v>46</v>
      </c>
      <c r="R28" s="42">
        <v>9642857.1428571418</v>
      </c>
      <c r="S28" s="42">
        <f>X28</f>
        <v>8265178.5700000003</v>
      </c>
      <c r="T28" s="39" t="s">
        <v>46</v>
      </c>
      <c r="U28" s="39" t="s">
        <v>46</v>
      </c>
      <c r="V28" s="39" t="s">
        <v>46</v>
      </c>
      <c r="W28" s="42">
        <f>R28</f>
        <v>9642857.1428571418</v>
      </c>
      <c r="X28" s="42">
        <v>8265178.5700000003</v>
      </c>
      <c r="Y28" s="39" t="s">
        <v>46</v>
      </c>
      <c r="Z28" s="39" t="s">
        <v>46</v>
      </c>
      <c r="AA28" s="39" t="s">
        <v>46</v>
      </c>
      <c r="AB28" s="19" t="s">
        <v>57</v>
      </c>
      <c r="AC28" s="19" t="s">
        <v>93</v>
      </c>
      <c r="AD28" s="19">
        <v>711210000</v>
      </c>
      <c r="AE28" s="39" t="s">
        <v>46</v>
      </c>
    </row>
    <row ht="63.75" r="29">
      <c r="A29" s="45">
        <v>12</v>
      </c>
      <c r="B29" s="40" t="s">
        <v>36</v>
      </c>
      <c r="C29" s="40" t="s">
        <v>73</v>
      </c>
      <c r="D29" s="48" t="s">
        <v>94</v>
      </c>
      <c r="E29" s="48" t="s">
        <v>95</v>
      </c>
      <c r="F29" s="48" t="s">
        <v>95</v>
      </c>
      <c r="G29" s="48" t="s">
        <v>96</v>
      </c>
      <c r="H29" s="48" t="s">
        <v>96</v>
      </c>
      <c r="I29" s="40" t="s">
        <v>97</v>
      </c>
      <c r="J29" s="57" t="s">
        <v>98</v>
      </c>
      <c r="K29" s="58" t="s">
        <v>45</v>
      </c>
      <c r="L29" s="58" t="s">
        <v>37</v>
      </c>
      <c r="M29" s="59">
        <v>1</v>
      </c>
      <c r="N29" s="59">
        <v>1</v>
      </c>
      <c r="O29" s="39" t="s">
        <v>46</v>
      </c>
      <c r="P29" s="39" t="s">
        <v>46</v>
      </c>
      <c r="Q29" s="39" t="s">
        <v>46</v>
      </c>
      <c r="R29" s="54">
        <f>94080000/1.12</f>
        <v>83999999.999999985</v>
      </c>
      <c r="S29" s="54">
        <f>125440000/1.12</f>
        <v>111999999.99999999</v>
      </c>
      <c r="T29" s="54" t="s">
        <v>46</v>
      </c>
      <c r="U29" s="54" t="s">
        <v>46</v>
      </c>
      <c r="V29" s="54" t="s">
        <v>46</v>
      </c>
      <c r="W29" s="54">
        <f>94080000/1.12</f>
        <v>83999999.999999985</v>
      </c>
      <c r="X29" s="54">
        <f>125440000/1.12</f>
        <v>111999999.99999999</v>
      </c>
      <c r="Y29" s="54" t="s">
        <v>46</v>
      </c>
      <c r="Z29" s="54" t="s">
        <v>46</v>
      </c>
      <c r="AA29" s="54" t="s">
        <v>46</v>
      </c>
      <c r="AB29" s="55">
        <v>42767</v>
      </c>
      <c r="AC29" s="43" t="s">
        <v>99</v>
      </c>
      <c r="AD29" s="43" t="s">
        <v>79</v>
      </c>
      <c r="AE29" s="39">
        <v>0</v>
      </c>
    </row>
    <row ht="102" r="30">
      <c r="A30" s="60">
        <v>13</v>
      </c>
      <c r="B30" s="40" t="s">
        <v>36</v>
      </c>
      <c r="C30" s="40" t="s">
        <v>73</v>
      </c>
      <c r="D30" s="48" t="s">
        <v>100</v>
      </c>
      <c r="E30" s="48" t="s">
        <v>101</v>
      </c>
      <c r="F30" s="48" t="s">
        <v>102</v>
      </c>
      <c r="G30" s="48" t="s">
        <v>101</v>
      </c>
      <c r="H30" s="48" t="s">
        <v>102</v>
      </c>
      <c r="I30" s="40" t="s">
        <v>103</v>
      </c>
      <c r="J30" s="57" t="s">
        <v>104</v>
      </c>
      <c r="K30" s="58" t="s">
        <v>87</v>
      </c>
      <c r="L30" s="58" t="s">
        <v>37</v>
      </c>
      <c r="M30" s="39" t="s">
        <v>46</v>
      </c>
      <c r="N30" s="39">
        <v>1</v>
      </c>
      <c r="O30" s="39">
        <v>1</v>
      </c>
      <c r="P30" s="39">
        <v>1</v>
      </c>
      <c r="Q30" s="39">
        <v>1</v>
      </c>
      <c r="R30" s="39" t="s">
        <v>46</v>
      </c>
      <c r="S30" s="42">
        <v>162347076.75</v>
      </c>
      <c r="T30" s="42">
        <v>246502499.99999997</v>
      </c>
      <c r="U30" s="42">
        <v>246502499.99999997</v>
      </c>
      <c r="V30" s="42">
        <v>246502499.99999997</v>
      </c>
      <c r="W30" s="39" t="s">
        <v>46</v>
      </c>
      <c r="X30" s="42">
        <v>162347076.75</v>
      </c>
      <c r="Y30" s="42">
        <v>246502499.99999997</v>
      </c>
      <c r="Z30" s="42">
        <v>246502499.99999997</v>
      </c>
      <c r="AA30" s="42">
        <v>246502499.99999997</v>
      </c>
      <c r="AB30" s="55" t="s">
        <v>105</v>
      </c>
      <c r="AC30" s="43" t="s">
        <v>106</v>
      </c>
      <c r="AD30" s="43" t="s">
        <v>79</v>
      </c>
      <c r="AE30" s="39">
        <v>0</v>
      </c>
    </row>
    <row ht="102" r="31">
      <c r="A31" s="60">
        <v>14</v>
      </c>
      <c r="B31" s="40" t="s">
        <v>36</v>
      </c>
      <c r="C31" s="40" t="s">
        <v>73</v>
      </c>
      <c r="D31" s="48" t="s">
        <v>107</v>
      </c>
      <c r="E31" s="48" t="s">
        <v>108</v>
      </c>
      <c r="F31" s="48" t="s">
        <v>109</v>
      </c>
      <c r="G31" s="48" t="s">
        <v>108</v>
      </c>
      <c r="H31" s="48" t="s">
        <v>109</v>
      </c>
      <c r="I31" s="40" t="s">
        <v>110</v>
      </c>
      <c r="J31" s="57" t="s">
        <v>111</v>
      </c>
      <c r="K31" s="58" t="s">
        <v>87</v>
      </c>
      <c r="L31" s="58" t="s">
        <v>37</v>
      </c>
      <c r="M31" s="39" t="s">
        <v>46</v>
      </c>
      <c r="N31" s="39">
        <v>1</v>
      </c>
      <c r="O31" s="39">
        <v>1</v>
      </c>
      <c r="P31" s="39">
        <v>1</v>
      </c>
      <c r="Q31" s="39">
        <v>1</v>
      </c>
      <c r="R31" s="39" t="s">
        <v>46</v>
      </c>
      <c r="S31" s="42">
        <v>790322.49999999988</v>
      </c>
      <c r="T31" s="42">
        <v>1200000</v>
      </c>
      <c r="U31" s="42">
        <v>1200000</v>
      </c>
      <c r="V31" s="42">
        <v>1200000</v>
      </c>
      <c r="W31" s="39" t="s">
        <v>46</v>
      </c>
      <c r="X31" s="42">
        <v>790322.49999999988</v>
      </c>
      <c r="Y31" s="42">
        <v>1200000</v>
      </c>
      <c r="Z31" s="42">
        <v>1200000</v>
      </c>
      <c r="AA31" s="42">
        <v>1200000</v>
      </c>
      <c r="AB31" s="55" t="s">
        <v>105</v>
      </c>
      <c r="AC31" s="43" t="s">
        <v>106</v>
      </c>
      <c r="AD31" s="43" t="s">
        <v>79</v>
      </c>
      <c r="AE31" s="39">
        <v>0</v>
      </c>
    </row>
  </sheetData>
  <mergeCells count="37">
    <mergeCell ref="J1:L1"/>
    <mergeCell ref="B2:E2"/>
    <mergeCell ref="A10:C10"/>
    <mergeCell ref="D10:E10"/>
    <mergeCell ref="F10:G10"/>
    <mergeCell ref="H10:I10"/>
    <mergeCell ref="A11:C11"/>
    <mergeCell ref="F11:G11"/>
    <mergeCell ref="H11:I11"/>
    <mergeCell ref="D11:E11"/>
    <mergeCell ref="H12:I12"/>
    <mergeCell ref="A12:C12"/>
    <mergeCell ref="D12:E12"/>
    <mergeCell ref="F12:G12"/>
    <mergeCell ref="A14:J14"/>
    <mergeCell ref="A15:A16"/>
    <mergeCell ref="C15:C16"/>
    <mergeCell ref="F15:F16"/>
    <mergeCell ref="G15:G16"/>
    <mergeCell ref="B15:B16"/>
    <mergeCell ref="E15:E16"/>
    <mergeCell ref="D15:D16"/>
    <mergeCell ref="H15:H16"/>
    <mergeCell ref="R15:V15"/>
    <mergeCell ref="M15:Q15"/>
    <mergeCell ref="W15:AA15"/>
    <mergeCell ref="AE15:AE16"/>
    <mergeCell ref="L15:L16"/>
    <mergeCell ref="K15:K16"/>
    <mergeCell ref="J15:J16"/>
    <mergeCell ref="I15:I16"/>
    <mergeCell ref="AD15:AD16"/>
    <mergeCell ref="AB15:AB16"/>
    <mergeCell ref="AC15:AC16"/>
    <mergeCell ref="W17:AA17"/>
    <mergeCell ref="M17:Q17"/>
    <mergeCell ref="R17:V17"/>
  </mergeCells>
  <printOptions headings="0" gridLines="0" gridLinesSet="0"/>
  <pageMargins left="0.31496062992125984" right="0.31496062992125984" top="0.35433070866141736" bottom="0.3543307086614173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ONLYOFFICE/2.4.527.0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</cp:coreProperties>
</file>